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/>
  <mc:AlternateContent xmlns:mc="http://schemas.openxmlformats.org/markup-compatibility/2006">
    <mc:Choice Requires="x15">
      <x15ac:absPath xmlns:x15ac="http://schemas.microsoft.com/office/spreadsheetml/2010/11/ac" url="C:\Users\iРемонт\Desktop\"/>
    </mc:Choice>
  </mc:AlternateContent>
  <xr:revisionPtr revIDLastSave="0" documentId="13_ncr:1_{203B8A64-83AB-4AAE-AA6D-FC2DC586061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95" i="1" l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s="1"/>
  <c r="J13" i="1"/>
  <c r="J24" i="1" s="1"/>
  <c r="I13" i="1"/>
  <c r="I24" i="1" s="1"/>
  <c r="H13" i="1"/>
  <c r="H24" i="1" s="1"/>
  <c r="G13" i="1"/>
  <c r="G24" i="1" s="1"/>
  <c r="F13" i="1"/>
  <c r="F24" i="1" s="1"/>
  <c r="G196" i="1" l="1"/>
  <c r="J195" i="1"/>
  <c r="H196" i="1"/>
  <c r="I196" i="1"/>
  <c r="F196" i="1"/>
  <c r="J196" i="1"/>
</calcChain>
</file>

<file path=xl/sharedStrings.xml><?xml version="1.0" encoding="utf-8"?>
<sst xmlns="http://schemas.openxmlformats.org/spreadsheetml/2006/main" count="261" uniqueCount="86">
  <si>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</si>
  <si>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</si>
  <si>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</si>
  <si>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</si>
  <si>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</si>
  <si>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</si>
  <si>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</si>
  <si>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</si>
  <si>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</si>
  <si>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</si>
  <si>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</si>
  <si>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</si>
  <si>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</si>
  <si>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</si>
  <si>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</si>
  <si>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</si>
  <si>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</si>
  <si>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</si>
  <si>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</si>
  <si>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</si>
  <si>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</si>
  <si>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</si>
  <si>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</si>
  <si>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</si>
  <si>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</si>
  <si>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</si>
  <si>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</si>
  <si>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</si>
  <si>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</si>
  <si>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</si>
  <si>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</si>
  <si>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</si>
  <si>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</si>
  <si>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</si>
  <si>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</si>
  <si>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</si>
  <si>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</si>
  <si>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</si>
  <si>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</si>
  <si>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 xml:space="preserve"> "Сусловская СОШ"</t>
  </si>
  <si>
    <t>калькуляторщик</t>
  </si>
  <si>
    <t>Алексанович</t>
  </si>
  <si>
    <t xml:space="preserve">Чай с сахаром </t>
  </si>
  <si>
    <t>Батон пшеничный</t>
  </si>
  <si>
    <t>200/5</t>
  </si>
  <si>
    <t>Каша гречневая вязкая с маслом</t>
  </si>
  <si>
    <t>Хлеб ржаной</t>
  </si>
  <si>
    <t>Хлеб пшеничный</t>
  </si>
  <si>
    <t>этик.</t>
  </si>
  <si>
    <t>Компот из сухофруктов</t>
  </si>
  <si>
    <t>Чай с сахаром и лимоном</t>
  </si>
  <si>
    <t xml:space="preserve">Фрукты в ассортименте </t>
  </si>
  <si>
    <t>Филе птицы тушеное в томатном соусе</t>
  </si>
  <si>
    <t>Спагетти отварные с маслом</t>
  </si>
  <si>
    <t>Чай с шиповником</t>
  </si>
  <si>
    <t>Каша кукурузная молочная с маслом</t>
  </si>
  <si>
    <t>Фруктовый десерт</t>
  </si>
  <si>
    <t>Сыр порциями</t>
  </si>
  <si>
    <t>Курица запеченная с соусом и зеленью</t>
  </si>
  <si>
    <t xml:space="preserve">Кисель витаминизированный плодово – ягодный </t>
  </si>
  <si>
    <t xml:space="preserve">Фрукты в асортименте </t>
  </si>
  <si>
    <t xml:space="preserve">Хлеб ржаной </t>
  </si>
  <si>
    <t>Рыба тушеная с овощами</t>
  </si>
  <si>
    <t xml:space="preserve">Картофельное пюре с маслом </t>
  </si>
  <si>
    <t>Масло сливочное порциями</t>
  </si>
  <si>
    <t>Какао с молоком</t>
  </si>
  <si>
    <t>Биточек мясной</t>
  </si>
  <si>
    <t>Рис отварной  с маслом</t>
  </si>
  <si>
    <t xml:space="preserve">Сок фруктовый </t>
  </si>
  <si>
    <t>Маринад из моркови</t>
  </si>
  <si>
    <t>Блинчики с маслом (2 шт)</t>
  </si>
  <si>
    <t>Итого за прием пищи:</t>
  </si>
  <si>
    <t>Филе птицы тушеное с овощами</t>
  </si>
  <si>
    <t>Напиток плодово – ягодный витаминизированный (черносмородиновый)</t>
  </si>
  <si>
    <t>масло сливочное порциями</t>
  </si>
  <si>
    <t>Мясо тушеное (говядина)</t>
  </si>
  <si>
    <t>огурцы порционные</t>
  </si>
  <si>
    <t>Запеканка из творога с шоколадным соусом</t>
  </si>
  <si>
    <t>батон пшеничный</t>
  </si>
  <si>
    <t>яблоко</t>
  </si>
  <si>
    <t>сыр порциями</t>
  </si>
  <si>
    <t>Каша рисовая молочная с ананасами и маслом</t>
  </si>
  <si>
    <t>молочный десерт</t>
  </si>
  <si>
    <t>масло сливлчное порциями</t>
  </si>
  <si>
    <t>Компот из кураги</t>
  </si>
  <si>
    <t>Омлет с сыром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</si>
</sst>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;[Red]0.00"/>
  </numFmts>
  <fonts count="18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i/>
      <sz val="12"/>
      <color theme="1"/>
      <name val="Arial"/>
      <charset val="204"/>
    </font>
    <font>
      <i/>
      <sz val="12"/>
      <name val="Arial"/>
      <charset val="204"/>
    </font>
    <font>
      <sz val="10"/>
      <name val="Arial"/>
      <charset val="204"/>
    </font>
    <font>
      <i/>
      <sz val="12"/>
      <color theme="1"/>
      <name val="Calibri"/>
      <charset val="204"/>
      <scheme val="minor"/>
    </font>
    <font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i/>
      <sz val="12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</fills>
  <borders count="41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</borders>
  <cellStyleXfs count="2">
    <xf numFmtId="0" fontId="0" fillId="0" borderId="0"/>
    <xf numFmtId="0" fontId="13" fillId="0" borderId="0"/>
  </cellStyleXfs>
  <cellXfs count="170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11" fillId="4" borderId="25" xfId="0" applyFont="1" applyFill="1" applyBorder="1" applyAlignment="1" applyProtection="1">
      <alignment horizontal="center" wrapText="1"/>
      <protection locked="0"/>
    </xf>
    <xf numFmtId="0" fontId="11" fillId="0" borderId="25" xfId="0" applyFont="1" applyBorder="1" applyAlignment="1" applyProtection="1">
      <alignment horizontal="center"/>
      <protection locked="0"/>
    </xf>
    <xf numFmtId="0" fontId="11" fillId="4" borderId="24" xfId="0" applyFont="1" applyFill="1" applyBorder="1" applyAlignment="1" applyProtection="1">
      <alignment horizontal="center" wrapText="1"/>
      <protection locked="0"/>
    </xf>
    <xf numFmtId="0" fontId="12" fillId="0" borderId="4" xfId="0" applyFont="1" applyBorder="1" applyAlignment="1" applyProtection="1">
      <alignment horizontal="center"/>
      <protection locked="0"/>
    </xf>
    <xf numFmtId="0" fontId="12" fillId="0" borderId="23" xfId="0" applyFont="1" applyBorder="1" applyAlignment="1" applyProtection="1">
      <alignment horizontal="center"/>
      <protection locked="0"/>
    </xf>
    <xf numFmtId="0" fontId="12" fillId="4" borderId="28" xfId="0" applyFont="1" applyFill="1" applyBorder="1" applyAlignment="1" applyProtection="1">
      <alignment horizontal="center"/>
      <protection locked="0"/>
    </xf>
    <xf numFmtId="0" fontId="12" fillId="4" borderId="2" xfId="0" applyFont="1" applyFill="1" applyBorder="1" applyAlignment="1" applyProtection="1">
      <alignment horizontal="center"/>
      <protection locked="0"/>
    </xf>
    <xf numFmtId="0" fontId="12" fillId="4" borderId="17" xfId="0" applyFont="1" applyFill="1" applyBorder="1" applyAlignment="1" applyProtection="1">
      <alignment horizontal="center"/>
      <protection locked="0"/>
    </xf>
    <xf numFmtId="0" fontId="12" fillId="4" borderId="24" xfId="0" applyFont="1" applyFill="1" applyBorder="1" applyAlignment="1" applyProtection="1">
      <alignment horizontal="center"/>
      <protection locked="0"/>
    </xf>
    <xf numFmtId="0" fontId="12" fillId="0" borderId="28" xfId="0" applyFont="1" applyBorder="1" applyAlignment="1" applyProtection="1">
      <alignment horizontal="center"/>
      <protection locked="0"/>
    </xf>
    <xf numFmtId="0" fontId="12" fillId="0" borderId="2" xfId="0" applyFont="1" applyBorder="1" applyAlignment="1" applyProtection="1">
      <alignment horizontal="center"/>
      <protection locked="0"/>
    </xf>
    <xf numFmtId="0" fontId="12" fillId="0" borderId="17" xfId="0" applyFont="1" applyBorder="1" applyAlignment="1" applyProtection="1">
      <alignment horizontal="center"/>
      <protection locked="0"/>
    </xf>
    <xf numFmtId="0" fontId="12" fillId="4" borderId="29" xfId="0" applyFont="1" applyFill="1" applyBorder="1" applyAlignment="1" applyProtection="1">
      <alignment horizontal="center"/>
      <protection locked="0"/>
    </xf>
    <xf numFmtId="0" fontId="12" fillId="4" borderId="30" xfId="0" applyFont="1" applyFill="1" applyBorder="1" applyAlignment="1" applyProtection="1">
      <alignment horizontal="center"/>
      <protection locked="0"/>
    </xf>
    <xf numFmtId="0" fontId="12" fillId="4" borderId="25" xfId="0" applyFont="1" applyFill="1" applyBorder="1" applyAlignment="1" applyProtection="1">
      <alignment horizontal="center"/>
      <protection locked="0"/>
    </xf>
    <xf numFmtId="0" fontId="11" fillId="0" borderId="31" xfId="0" applyFont="1" applyBorder="1" applyAlignment="1" applyProtection="1">
      <alignment horizontal="center"/>
      <protection locked="0"/>
    </xf>
    <xf numFmtId="0" fontId="11" fillId="4" borderId="24" xfId="0" applyFont="1" applyFill="1" applyBorder="1" applyAlignment="1" applyProtection="1">
      <alignment horizontal="center"/>
      <protection locked="0"/>
    </xf>
    <xf numFmtId="0" fontId="11" fillId="4" borderId="25" xfId="0" applyFont="1" applyFill="1" applyBorder="1" applyAlignment="1" applyProtection="1">
      <alignment horizontal="left" wrapText="1"/>
      <protection locked="0"/>
    </xf>
    <xf numFmtId="0" fontId="12" fillId="4" borderId="28" xfId="1" applyFont="1" applyFill="1" applyBorder="1" applyAlignment="1" applyProtection="1">
      <alignment horizontal="center"/>
      <protection locked="0"/>
    </xf>
    <xf numFmtId="0" fontId="12" fillId="4" borderId="2" xfId="1" applyFont="1" applyFill="1" applyBorder="1" applyAlignment="1" applyProtection="1">
      <alignment horizontal="center"/>
      <protection locked="0"/>
    </xf>
    <xf numFmtId="0" fontId="12" fillId="4" borderId="17" xfId="1" applyFont="1" applyFill="1" applyBorder="1" applyAlignment="1" applyProtection="1">
      <alignment horizontal="center"/>
      <protection locked="0"/>
    </xf>
    <xf numFmtId="0" fontId="12" fillId="4" borderId="24" xfId="1" applyFont="1" applyFill="1" applyBorder="1" applyAlignment="1" applyProtection="1">
      <alignment horizontal="center"/>
      <protection locked="0"/>
    </xf>
    <xf numFmtId="0" fontId="11" fillId="4" borderId="32" xfId="0" applyFont="1" applyFill="1" applyBorder="1" applyAlignment="1" applyProtection="1">
      <alignment horizontal="center"/>
      <protection locked="0"/>
    </xf>
    <xf numFmtId="0" fontId="11" fillId="4" borderId="32" xfId="0" applyFont="1" applyFill="1" applyBorder="1" applyAlignment="1" applyProtection="1">
      <alignment horizontal="center" wrapText="1"/>
      <protection locked="0"/>
    </xf>
    <xf numFmtId="0" fontId="11" fillId="4" borderId="25" xfId="0" applyFont="1" applyFill="1" applyBorder="1" applyAlignment="1" applyProtection="1">
      <alignment horizontal="left"/>
      <protection locked="0"/>
    </xf>
    <xf numFmtId="164" fontId="12" fillId="4" borderId="24" xfId="0" applyNumberFormat="1" applyFont="1" applyFill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left"/>
      <protection locked="0"/>
    </xf>
    <xf numFmtId="0" fontId="12" fillId="0" borderId="36" xfId="0" applyFont="1" applyBorder="1" applyAlignment="1" applyProtection="1">
      <alignment horizontal="center"/>
      <protection locked="0"/>
    </xf>
    <xf numFmtId="0" fontId="12" fillId="0" borderId="1" xfId="0" applyFont="1" applyBorder="1" applyAlignment="1" applyProtection="1">
      <alignment horizontal="center"/>
      <protection locked="0"/>
    </xf>
    <xf numFmtId="0" fontId="12" fillId="0" borderId="15" xfId="0" applyFont="1" applyBorder="1" applyAlignment="1" applyProtection="1">
      <alignment horizontal="center"/>
      <protection locked="0"/>
    </xf>
    <xf numFmtId="0" fontId="11" fillId="4" borderId="24" xfId="0" applyFont="1" applyFill="1" applyBorder="1" applyAlignment="1" applyProtection="1">
      <alignment horizontal="left" wrapText="1"/>
      <protection locked="0"/>
    </xf>
    <xf numFmtId="0" fontId="12" fillId="4" borderId="28" xfId="0" applyFont="1" applyFill="1" applyBorder="1" applyAlignment="1" applyProtection="1">
      <alignment horizontal="center" wrapText="1"/>
      <protection locked="0"/>
    </xf>
    <xf numFmtId="0" fontId="12" fillId="4" borderId="2" xfId="0" applyFont="1" applyFill="1" applyBorder="1" applyAlignment="1" applyProtection="1">
      <alignment horizontal="center" wrapText="1"/>
      <protection locked="0"/>
    </xf>
    <xf numFmtId="0" fontId="12" fillId="4" borderId="17" xfId="0" applyFont="1" applyFill="1" applyBorder="1" applyAlignment="1" applyProtection="1">
      <alignment horizontal="center" wrapText="1"/>
      <protection locked="0"/>
    </xf>
    <xf numFmtId="0" fontId="12" fillId="4" borderId="24" xfId="0" applyFont="1" applyFill="1" applyBorder="1" applyAlignment="1" applyProtection="1">
      <alignment horizontal="center" wrapText="1"/>
      <protection locked="0"/>
    </xf>
    <xf numFmtId="0" fontId="11" fillId="4" borderId="25" xfId="0" applyFont="1" applyFill="1" applyBorder="1" applyAlignment="1" applyProtection="1">
      <alignment horizontal="center"/>
      <protection locked="0"/>
    </xf>
    <xf numFmtId="0" fontId="12" fillId="4" borderId="36" xfId="0" applyFont="1" applyFill="1" applyBorder="1" applyAlignment="1" applyProtection="1">
      <alignment horizontal="center"/>
      <protection locked="0"/>
    </xf>
    <xf numFmtId="0" fontId="12" fillId="4" borderId="1" xfId="0" applyFont="1" applyFill="1" applyBorder="1" applyAlignment="1" applyProtection="1">
      <alignment horizontal="center"/>
      <protection locked="0"/>
    </xf>
    <xf numFmtId="0" fontId="12" fillId="4" borderId="15" xfId="0" applyFont="1" applyFill="1" applyBorder="1" applyAlignment="1" applyProtection="1">
      <alignment horizontal="center"/>
      <protection locked="0"/>
    </xf>
    <xf numFmtId="0" fontId="11" fillId="0" borderId="25" xfId="0" applyFont="1" applyBorder="1" applyAlignment="1" applyProtection="1">
      <alignment horizontal="left" wrapText="1"/>
      <protection locked="0"/>
    </xf>
    <xf numFmtId="0" fontId="11" fillId="0" borderId="24" xfId="0" applyFont="1" applyBorder="1" applyAlignment="1" applyProtection="1">
      <alignment horizontal="center" wrapText="1"/>
      <protection locked="0"/>
    </xf>
    <xf numFmtId="0" fontId="12" fillId="0" borderId="29" xfId="0" applyFont="1" applyBorder="1" applyAlignment="1" applyProtection="1">
      <alignment horizontal="center"/>
      <protection locked="0"/>
    </xf>
    <xf numFmtId="0" fontId="12" fillId="0" borderId="30" xfId="0" applyFont="1" applyBorder="1" applyAlignment="1" applyProtection="1">
      <alignment horizontal="center"/>
      <protection locked="0"/>
    </xf>
    <xf numFmtId="0" fontId="12" fillId="0" borderId="33" xfId="0" applyFont="1" applyBorder="1" applyAlignment="1" applyProtection="1">
      <alignment horizontal="center"/>
      <protection locked="0"/>
    </xf>
    <xf numFmtId="0" fontId="11" fillId="0" borderId="34" xfId="0" applyFont="1" applyBorder="1" applyAlignment="1" applyProtection="1">
      <alignment horizontal="left" wrapText="1"/>
      <protection locked="0"/>
    </xf>
    <xf numFmtId="0" fontId="11" fillId="0" borderId="35" xfId="0" applyFont="1" applyBorder="1" applyAlignment="1" applyProtection="1">
      <alignment horizontal="center" wrapText="1"/>
      <protection locked="0"/>
    </xf>
    <xf numFmtId="0" fontId="11" fillId="0" borderId="34" xfId="0" applyFont="1" applyBorder="1" applyAlignment="1" applyProtection="1">
      <alignment horizontal="center"/>
      <protection locked="0"/>
    </xf>
    <xf numFmtId="0" fontId="12" fillId="0" borderId="37" xfId="0" applyFont="1" applyBorder="1" applyAlignment="1" applyProtection="1">
      <alignment horizontal="center"/>
      <protection locked="0"/>
    </xf>
    <xf numFmtId="0" fontId="12" fillId="0" borderId="38" xfId="0" applyFont="1" applyBorder="1" applyAlignment="1" applyProtection="1">
      <alignment horizontal="center"/>
      <protection locked="0"/>
    </xf>
    <xf numFmtId="0" fontId="12" fillId="0" borderId="34" xfId="0" applyFont="1" applyBorder="1" applyAlignment="1" applyProtection="1">
      <alignment horizontal="center"/>
      <protection locked="0"/>
    </xf>
    <xf numFmtId="0" fontId="12" fillId="4" borderId="32" xfId="0" applyFont="1" applyFill="1" applyBorder="1" applyAlignment="1" applyProtection="1">
      <alignment horizontal="left" wrapText="1"/>
      <protection locked="0"/>
    </xf>
    <xf numFmtId="0" fontId="11" fillId="4" borderId="32" xfId="0" applyFont="1" applyFill="1" applyBorder="1" applyAlignment="1" applyProtection="1">
      <alignment horizontal="left"/>
      <protection locked="0"/>
    </xf>
    <xf numFmtId="0" fontId="11" fillId="4" borderId="32" xfId="0" applyFont="1" applyFill="1" applyBorder="1" applyAlignment="1" applyProtection="1">
      <alignment horizontal="left" wrapText="1"/>
      <protection locked="0"/>
    </xf>
    <xf numFmtId="0" fontId="11" fillId="0" borderId="25" xfId="0" applyFont="1" applyBorder="1" applyAlignment="1" applyProtection="1">
      <alignment horizontal="center" wrapText="1"/>
      <protection locked="0"/>
    </xf>
    <xf numFmtId="0" fontId="12" fillId="0" borderId="24" xfId="0" applyFont="1" applyBorder="1" applyAlignment="1" applyProtection="1">
      <alignment horizontal="center"/>
      <protection locked="0"/>
    </xf>
    <xf numFmtId="0" fontId="11" fillId="4" borderId="34" xfId="0" applyFont="1" applyFill="1" applyBorder="1" applyAlignment="1" applyProtection="1">
      <alignment horizontal="left"/>
      <protection locked="0"/>
    </xf>
    <xf numFmtId="0" fontId="11" fillId="4" borderId="34" xfId="0" applyFont="1" applyFill="1" applyBorder="1" applyAlignment="1" applyProtection="1">
      <alignment horizontal="center"/>
      <protection locked="0"/>
    </xf>
    <xf numFmtId="164" fontId="12" fillId="4" borderId="35" xfId="0" applyNumberFormat="1" applyFont="1" applyFill="1" applyBorder="1" applyAlignment="1" applyProtection="1">
      <alignment horizontal="center"/>
      <protection locked="0"/>
    </xf>
    <xf numFmtId="0" fontId="11" fillId="4" borderId="33" xfId="0" applyFont="1" applyFill="1" applyBorder="1" applyAlignment="1" applyProtection="1">
      <alignment horizontal="left"/>
      <protection locked="0"/>
    </xf>
    <xf numFmtId="0" fontId="12" fillId="0" borderId="35" xfId="0" applyFont="1" applyBorder="1" applyAlignment="1" applyProtection="1">
      <alignment horizontal="center"/>
      <protection locked="0"/>
    </xf>
    <xf numFmtId="0" fontId="12" fillId="4" borderId="29" xfId="1" applyFont="1" applyFill="1" applyBorder="1" applyAlignment="1" applyProtection="1">
      <alignment horizontal="center" wrapText="1"/>
      <protection locked="0"/>
    </xf>
    <xf numFmtId="0" fontId="12" fillId="4" borderId="2" xfId="1" applyFont="1" applyFill="1" applyBorder="1" applyAlignment="1" applyProtection="1">
      <alignment horizontal="center" wrapText="1"/>
      <protection locked="0"/>
    </xf>
    <xf numFmtId="0" fontId="12" fillId="4" borderId="30" xfId="1" applyFont="1" applyFill="1" applyBorder="1" applyAlignment="1" applyProtection="1">
      <alignment horizontal="center" wrapText="1"/>
      <protection locked="0"/>
    </xf>
    <xf numFmtId="0" fontId="12" fillId="4" borderId="25" xfId="1" applyFont="1" applyFill="1" applyBorder="1" applyAlignment="1" applyProtection="1">
      <alignment horizontal="center" wrapText="1"/>
      <protection locked="0"/>
    </xf>
    <xf numFmtId="164" fontId="12" fillId="4" borderId="25" xfId="0" applyNumberFormat="1" applyFont="1" applyFill="1" applyBorder="1" applyAlignment="1" applyProtection="1">
      <alignment horizontal="center"/>
      <protection locked="0"/>
    </xf>
    <xf numFmtId="0" fontId="12" fillId="0" borderId="34" xfId="0" applyFont="1" applyBorder="1" applyAlignment="1" applyProtection="1">
      <alignment horizontal="left"/>
      <protection locked="0"/>
    </xf>
    <xf numFmtId="0" fontId="14" fillId="0" borderId="34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left" wrapText="1"/>
      <protection locked="0"/>
    </xf>
    <xf numFmtId="0" fontId="12" fillId="0" borderId="25" xfId="0" applyFont="1" applyBorder="1" applyAlignment="1" applyProtection="1">
      <alignment horizontal="center"/>
      <protection locked="0"/>
    </xf>
    <xf numFmtId="0" fontId="11" fillId="0" borderId="32" xfId="0" applyFont="1" applyBorder="1" applyAlignment="1" applyProtection="1">
      <alignment horizontal="left"/>
      <protection locked="0"/>
    </xf>
    <xf numFmtId="0" fontId="11" fillId="0" borderId="33" xfId="0" applyFont="1" applyBorder="1" applyAlignment="1" applyProtection="1">
      <alignment horizontal="center"/>
      <protection locked="0"/>
    </xf>
    <xf numFmtId="164" fontId="12" fillId="0" borderId="25" xfId="0" applyNumberFormat="1" applyFont="1" applyBorder="1" applyAlignment="1" applyProtection="1">
      <alignment horizontal="center"/>
      <protection locked="0"/>
    </xf>
    <xf numFmtId="0" fontId="11" fillId="0" borderId="39" xfId="0" applyFont="1" applyBorder="1" applyAlignment="1" applyProtection="1">
      <alignment horizontal="left" wrapText="1"/>
      <protection locked="0"/>
    </xf>
    <xf numFmtId="0" fontId="12" fillId="0" borderId="8" xfId="0" applyFont="1" applyBorder="1" applyAlignment="1" applyProtection="1">
      <alignment horizontal="center"/>
      <protection locked="0"/>
    </xf>
    <xf numFmtId="0" fontId="12" fillId="0" borderId="40" xfId="0" applyFont="1" applyBorder="1" applyAlignment="1" applyProtection="1">
      <alignment horizontal="center"/>
      <protection locked="0"/>
    </xf>
    <xf numFmtId="0" fontId="12" fillId="4" borderId="25" xfId="0" applyFont="1" applyFill="1" applyBorder="1" applyAlignment="1" applyProtection="1">
      <alignment horizontal="center" wrapText="1"/>
      <protection locked="0"/>
    </xf>
    <xf numFmtId="0" fontId="12" fillId="4" borderId="29" xfId="1" applyFont="1" applyFill="1" applyBorder="1" applyAlignment="1" applyProtection="1">
      <alignment horizontal="center"/>
      <protection locked="0"/>
    </xf>
    <xf numFmtId="0" fontId="12" fillId="4" borderId="30" xfId="1" applyFont="1" applyFill="1" applyBorder="1" applyAlignment="1" applyProtection="1">
      <alignment horizontal="center"/>
      <protection locked="0"/>
    </xf>
    <xf numFmtId="0" fontId="12" fillId="4" borderId="25" xfId="1" applyFont="1" applyFill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protection locked="0"/>
    </xf>
    <xf numFmtId="0" fontId="15" fillId="4" borderId="24" xfId="0" applyFont="1" applyFill="1" applyBorder="1" applyAlignment="1" applyProtection="1">
      <alignment wrapText="1"/>
      <protection locked="0"/>
    </xf>
    <xf numFmtId="0" fontId="15" fillId="0" borderId="25" xfId="0" applyFont="1" applyBorder="1" applyAlignment="1" applyProtection="1">
      <protection locked="0"/>
    </xf>
    <xf numFmtId="0" fontId="15" fillId="0" borderId="25" xfId="0" applyFont="1" applyBorder="1" applyAlignment="1" applyProtection="1">
      <alignment wrapText="1"/>
      <protection locked="0"/>
    </xf>
    <xf numFmtId="0" fontId="16" fillId="4" borderId="25" xfId="0" applyFont="1" applyFill="1" applyBorder="1" applyAlignment="1" applyProtection="1">
      <protection locked="0"/>
    </xf>
    <xf numFmtId="0" fontId="17" fillId="0" borderId="18" xfId="0" applyFont="1" applyBorder="1" applyAlignment="1" applyProtection="1">
      <alignment horizontal="center"/>
      <protection locked="0"/>
    </xf>
    <xf numFmtId="0" fontId="17" fillId="0" borderId="4" xfId="0" applyFont="1" applyBorder="1" applyAlignment="1" applyProtection="1">
      <alignment horizontal="center"/>
      <protection locked="0"/>
    </xf>
    <xf numFmtId="0" fontId="17" fillId="0" borderId="27" xfId="0" applyFont="1" applyBorder="1" applyAlignment="1" applyProtection="1">
      <alignment horizontal="center"/>
      <protection locked="0"/>
    </xf>
    <xf numFmtId="0" fontId="17" fillId="0" borderId="23" xfId="0" applyFont="1" applyBorder="1" applyAlignment="1" applyProtection="1">
      <alignment horizontal="center"/>
      <protection locked="0"/>
    </xf>
    <xf numFmtId="0" fontId="17" fillId="4" borderId="28" xfId="0" applyFont="1" applyFill="1" applyBorder="1" applyAlignment="1" applyProtection="1">
      <alignment horizontal="center" wrapText="1"/>
      <protection locked="0"/>
    </xf>
    <xf numFmtId="0" fontId="17" fillId="4" borderId="2" xfId="0" applyFont="1" applyFill="1" applyBorder="1" applyAlignment="1" applyProtection="1">
      <alignment horizontal="center" wrapText="1"/>
      <protection locked="0"/>
    </xf>
    <xf numFmtId="0" fontId="17" fillId="4" borderId="17" xfId="0" applyFont="1" applyFill="1" applyBorder="1" applyAlignment="1" applyProtection="1">
      <alignment horizontal="center" wrapText="1"/>
      <protection locked="0"/>
    </xf>
    <xf numFmtId="0" fontId="17" fillId="4" borderId="24" xfId="0" applyFont="1" applyFill="1" applyBorder="1" applyAlignment="1" applyProtection="1">
      <alignment horizontal="center" wrapText="1"/>
      <protection locked="0"/>
    </xf>
    <xf numFmtId="0" fontId="17" fillId="0" borderId="28" xfId="0" applyFont="1" applyBorder="1" applyAlignment="1" applyProtection="1">
      <alignment horizontal="center"/>
      <protection locked="0"/>
    </xf>
    <xf numFmtId="0" fontId="17" fillId="0" borderId="2" xfId="0" applyFont="1" applyBorder="1" applyAlignment="1" applyProtection="1">
      <alignment horizontal="center"/>
      <protection locked="0"/>
    </xf>
    <xf numFmtId="0" fontId="17" fillId="0" borderId="17" xfId="0" applyFont="1" applyBorder="1" applyAlignment="1" applyProtection="1">
      <alignment horizontal="center"/>
      <protection locked="0"/>
    </xf>
    <xf numFmtId="164" fontId="17" fillId="0" borderId="24" xfId="0" applyNumberFormat="1" applyFont="1" applyBorder="1" applyAlignment="1" applyProtection="1">
      <alignment horizontal="center"/>
      <protection locked="0"/>
    </xf>
    <xf numFmtId="0" fontId="17" fillId="0" borderId="29" xfId="0" applyFont="1" applyBorder="1" applyAlignment="1" applyProtection="1">
      <alignment horizontal="center"/>
      <protection locked="0"/>
    </xf>
    <xf numFmtId="0" fontId="17" fillId="0" borderId="30" xfId="0" applyFont="1" applyBorder="1" applyAlignment="1" applyProtection="1">
      <alignment horizontal="center"/>
      <protection locked="0"/>
    </xf>
    <xf numFmtId="0" fontId="17" fillId="0" borderId="25" xfId="0" applyFont="1" applyBorder="1" applyAlignment="1" applyProtection="1">
      <alignment horizontal="center"/>
      <protection locked="0"/>
    </xf>
    <xf numFmtId="0" fontId="17" fillId="0" borderId="24" xfId="0" applyFont="1" applyBorder="1" applyAlignment="1" applyProtection="1">
      <alignment horizontal="center"/>
      <protection locked="0"/>
    </xf>
    <xf numFmtId="0" fontId="15" fillId="0" borderId="26" xfId="0" applyFont="1" applyBorder="1" applyAlignment="1" applyProtection="1">
      <alignment horizontal="center"/>
      <protection locked="0"/>
    </xf>
    <xf numFmtId="0" fontId="15" fillId="4" borderId="25" xfId="0" applyFont="1" applyFill="1" applyBorder="1" applyAlignment="1" applyProtection="1">
      <alignment horizontal="center" wrapText="1"/>
      <protection locked="0"/>
    </xf>
    <xf numFmtId="0" fontId="15" fillId="0" borderId="25" xfId="0" applyFont="1" applyBorder="1" applyAlignment="1" applyProtection="1">
      <alignment horizontal="center"/>
      <protection locked="0"/>
    </xf>
    <xf numFmtId="0" fontId="15" fillId="0" borderId="24" xfId="0" applyFont="1" applyBorder="1" applyAlignment="1" applyProtection="1">
      <alignment horizontal="center" wrapText="1"/>
      <protection locked="0"/>
    </xf>
    <xf numFmtId="0" fontId="15" fillId="0" borderId="25" xfId="0" applyFont="1" applyBorder="1" applyAlignment="1" applyProtection="1">
      <alignment horizontal="center" wrapText="1"/>
      <protection locked="0"/>
    </xf>
    <xf numFmtId="0" fontId="15" fillId="4" borderId="24" xfId="0" applyFont="1" applyFill="1" applyBorder="1" applyAlignment="1" applyProtection="1">
      <alignment horizontal="center"/>
      <protection locked="0"/>
    </xf>
    <xf numFmtId="0" fontId="17" fillId="0" borderId="25" xfId="1" applyFont="1" applyBorder="1" applyAlignment="1" applyProtection="1">
      <alignment horizontal="center"/>
      <protection locked="0"/>
    </xf>
    <xf numFmtId="0" fontId="15" fillId="4" borderId="25" xfId="0" applyFont="1" applyFill="1" applyBorder="1" applyAlignment="1" applyProtection="1">
      <alignment wrapText="1"/>
      <protection locked="0"/>
    </xf>
    <xf numFmtId="0" fontId="15" fillId="6" borderId="25" xfId="0" applyFont="1" applyFill="1" applyBorder="1" applyAlignment="1" applyProtection="1">
      <protection locked="0"/>
    </xf>
    <xf numFmtId="0" fontId="15" fillId="0" borderId="25" xfId="0" applyFont="1" applyFill="1" applyBorder="1" applyAlignment="1" applyProtection="1">
      <alignment wrapText="1"/>
      <protection locked="0"/>
    </xf>
    <xf numFmtId="0" fontId="15" fillId="5" borderId="25" xfId="0" applyFont="1" applyFill="1" applyBorder="1" applyAlignment="1" applyProtection="1">
      <protection locked="0"/>
    </xf>
    <xf numFmtId="0" fontId="15" fillId="0" borderId="24" xfId="0" applyFont="1" applyBorder="1" applyAlignment="1" applyProtection="1">
      <alignment wrapText="1"/>
      <protection locked="0"/>
    </xf>
    <xf numFmtId="0" fontId="15" fillId="0" borderId="24" xfId="0" applyFont="1" applyBorder="1" applyAlignment="1" applyProtection="1">
      <protection locked="0"/>
    </xf>
    <xf numFmtId="0" fontId="15" fillId="4" borderId="25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workbookViewId="0">
      <pane xSplit="4" ySplit="5" topLeftCell="E168" activePane="bottomRight" state="frozen"/>
      <selection pane="topRight" activeCell="E1" sqref="E1"/>
      <selection pane="bottomLeft" activeCell="A6" sqref="A6"/>
      <selection pane="bottomRight" activeCell="E158" sqref="E158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67" t="s">
        <v>39</v>
      </c>
      <c r="D1" s="168"/>
      <c r="E1" s="168"/>
      <c r="F1" s="12" t="s">
        <v>16</v>
      </c>
      <c r="G1" s="2" t="s">
        <v>17</v>
      </c>
      <c r="H1" s="169" t="s">
        <v>40</v>
      </c>
      <c r="I1" s="169"/>
      <c r="J1" s="169"/>
      <c r="K1" s="169"/>
    </row>
    <row r="2" spans="1:12" ht="18" x14ac:dyDescent="0.2">
      <c r="A2" s="35" t="s">
        <v>6</v>
      </c>
      <c r="C2" s="2"/>
      <c r="G2" s="2" t="s">
        <v>18</v>
      </c>
      <c r="H2" s="169" t="s">
        <v>41</v>
      </c>
      <c r="I2" s="169"/>
      <c r="J2" s="169"/>
      <c r="K2" s="169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7"/>
      <c r="I3" s="47"/>
      <c r="J3" s="48">
        <v>2024</v>
      </c>
      <c r="K3" s="49"/>
    </row>
    <row r="4" spans="1:12" x14ac:dyDescent="0.2">
      <c r="C4" s="2"/>
      <c r="D4" s="4"/>
      <c r="H4" s="46" t="s">
        <v>36</v>
      </c>
      <c r="I4" s="46" t="s">
        <v>37</v>
      </c>
      <c r="J4" s="46" t="s">
        <v>38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.75" x14ac:dyDescent="0.25">
      <c r="A6" s="20">
        <v>1</v>
      </c>
      <c r="B6" s="21">
        <v>1</v>
      </c>
      <c r="C6" s="22" t="s">
        <v>20</v>
      </c>
      <c r="D6" s="5" t="s">
        <v>21</v>
      </c>
      <c r="E6" s="129" t="s">
        <v>70</v>
      </c>
      <c r="F6" s="150">
        <v>90</v>
      </c>
      <c r="G6" s="134">
        <v>4.3899999999999997</v>
      </c>
      <c r="H6" s="135">
        <v>9.7100000000000009</v>
      </c>
      <c r="I6" s="136">
        <v>26.83</v>
      </c>
      <c r="J6" s="137">
        <v>219.19</v>
      </c>
      <c r="K6" s="150">
        <v>225</v>
      </c>
      <c r="L6" s="39"/>
    </row>
    <row r="7" spans="1:12" ht="15.75" x14ac:dyDescent="0.25">
      <c r="A7" s="23"/>
      <c r="B7" s="15"/>
      <c r="C7" s="11"/>
      <c r="D7" s="6"/>
      <c r="E7" s="130" t="s">
        <v>55</v>
      </c>
      <c r="F7" s="151">
        <v>205</v>
      </c>
      <c r="G7" s="138">
        <v>7.32</v>
      </c>
      <c r="H7" s="139">
        <v>7.29</v>
      </c>
      <c r="I7" s="140">
        <v>34.18</v>
      </c>
      <c r="J7" s="141">
        <v>230.69</v>
      </c>
      <c r="K7" s="155">
        <v>123</v>
      </c>
      <c r="L7" s="42"/>
    </row>
    <row r="8" spans="1:12" ht="15.75" x14ac:dyDescent="0.25">
      <c r="A8" s="23"/>
      <c r="B8" s="15"/>
      <c r="C8" s="11"/>
      <c r="D8" s="7" t="s">
        <v>22</v>
      </c>
      <c r="E8" s="131" t="s">
        <v>50</v>
      </c>
      <c r="F8" s="152">
        <v>200</v>
      </c>
      <c r="G8" s="142">
        <v>0.04</v>
      </c>
      <c r="H8" s="143">
        <v>0</v>
      </c>
      <c r="I8" s="144">
        <v>7.4</v>
      </c>
      <c r="J8" s="145">
        <v>30.26</v>
      </c>
      <c r="K8" s="152">
        <v>113</v>
      </c>
      <c r="L8" s="42"/>
    </row>
    <row r="9" spans="1:12" ht="15.75" x14ac:dyDescent="0.25">
      <c r="A9" s="23"/>
      <c r="B9" s="15"/>
      <c r="C9" s="11"/>
      <c r="D9" s="7" t="s">
        <v>23</v>
      </c>
      <c r="E9" s="132" t="s">
        <v>43</v>
      </c>
      <c r="F9" s="153">
        <v>30</v>
      </c>
      <c r="G9" s="146">
        <v>2.25</v>
      </c>
      <c r="H9" s="143">
        <v>0.87</v>
      </c>
      <c r="I9" s="147">
        <v>14.94</v>
      </c>
      <c r="J9" s="148">
        <v>78.599999999999994</v>
      </c>
      <c r="K9" s="156">
        <v>121</v>
      </c>
      <c r="L9" s="42"/>
    </row>
    <row r="10" spans="1:12" ht="15.75" x14ac:dyDescent="0.25">
      <c r="A10" s="23"/>
      <c r="B10" s="15"/>
      <c r="C10" s="11"/>
      <c r="D10" s="7" t="s">
        <v>24</v>
      </c>
      <c r="E10" s="132" t="s">
        <v>56</v>
      </c>
      <c r="F10" s="154">
        <v>190</v>
      </c>
      <c r="G10" s="142">
        <v>5</v>
      </c>
      <c r="H10" s="143">
        <v>0.4</v>
      </c>
      <c r="I10" s="144">
        <v>2</v>
      </c>
      <c r="J10" s="149">
        <v>25</v>
      </c>
      <c r="K10" s="152" t="s">
        <v>48</v>
      </c>
      <c r="L10" s="42"/>
    </row>
    <row r="11" spans="1:12" ht="15.75" x14ac:dyDescent="0.25">
      <c r="A11" s="23"/>
      <c r="B11" s="15"/>
      <c r="C11" s="11"/>
      <c r="D11" s="6"/>
      <c r="E11" s="133" t="s">
        <v>71</v>
      </c>
      <c r="F11" s="42"/>
      <c r="G11" s="42"/>
      <c r="H11" s="42"/>
      <c r="I11" s="42"/>
      <c r="J11" s="42"/>
      <c r="K11" s="43"/>
      <c r="L11" s="42"/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715</v>
      </c>
      <c r="G13" s="19">
        <f t="shared" ref="G13:J13" si="0">SUM(G6:G12)</f>
        <v>19</v>
      </c>
      <c r="H13" s="19">
        <f t="shared" si="0"/>
        <v>18.27</v>
      </c>
      <c r="I13" s="19">
        <f t="shared" si="0"/>
        <v>85.35</v>
      </c>
      <c r="J13" s="19">
        <f t="shared" si="0"/>
        <v>583.74</v>
      </c>
      <c r="K13" s="25"/>
      <c r="L13" s="19">
        <f t="shared" ref="L13" si="1">SUM(L6:L12)</f>
        <v>0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27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28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29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30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31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32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164" t="s">
        <v>4</v>
      </c>
      <c r="D24" s="165"/>
      <c r="E24" s="31"/>
      <c r="F24" s="32">
        <f>F13+F23</f>
        <v>715</v>
      </c>
      <c r="G24" s="32">
        <f t="shared" ref="G24:J24" si="4">G13+G23</f>
        <v>19</v>
      </c>
      <c r="H24" s="32">
        <f t="shared" si="4"/>
        <v>18.27</v>
      </c>
      <c r="I24" s="32">
        <f t="shared" si="4"/>
        <v>85.35</v>
      </c>
      <c r="J24" s="32">
        <f t="shared" si="4"/>
        <v>583.74</v>
      </c>
      <c r="K24" s="32"/>
      <c r="L24" s="32">
        <f t="shared" ref="L24" si="5">L13+L23</f>
        <v>0</v>
      </c>
    </row>
    <row r="25" spans="1:12" ht="15.75" x14ac:dyDescent="0.25">
      <c r="A25" s="14">
        <v>1</v>
      </c>
      <c r="B25" s="15">
        <v>2</v>
      </c>
      <c r="C25" s="22" t="s">
        <v>20</v>
      </c>
      <c r="D25" s="5" t="s">
        <v>21</v>
      </c>
      <c r="E25" s="157" t="s">
        <v>45</v>
      </c>
      <c r="F25" s="52">
        <v>150</v>
      </c>
      <c r="G25" s="68">
        <v>4.3</v>
      </c>
      <c r="H25" s="69">
        <v>4.24</v>
      </c>
      <c r="I25" s="70">
        <v>18.77</v>
      </c>
      <c r="J25" s="71">
        <v>129.54</v>
      </c>
      <c r="K25" s="66">
        <v>54</v>
      </c>
      <c r="L25" s="71"/>
    </row>
    <row r="26" spans="1:12" ht="15.75" x14ac:dyDescent="0.25">
      <c r="A26" s="14"/>
      <c r="B26" s="15"/>
      <c r="C26" s="11"/>
      <c r="D26" s="6" t="s">
        <v>21</v>
      </c>
      <c r="E26" s="158" t="s">
        <v>72</v>
      </c>
      <c r="F26" s="52">
        <v>90</v>
      </c>
      <c r="G26" s="55">
        <v>15.77</v>
      </c>
      <c r="H26" s="56">
        <v>13.36</v>
      </c>
      <c r="I26" s="57">
        <v>1.61</v>
      </c>
      <c r="J26" s="58">
        <v>190.47</v>
      </c>
      <c r="K26" s="66"/>
      <c r="L26" s="58"/>
    </row>
    <row r="27" spans="1:12" ht="30.75" x14ac:dyDescent="0.25">
      <c r="A27" s="14"/>
      <c r="B27" s="15"/>
      <c r="C27" s="11"/>
      <c r="D27" s="7" t="s">
        <v>22</v>
      </c>
      <c r="E27" s="159" t="s">
        <v>73</v>
      </c>
      <c r="F27" s="73">
        <v>200</v>
      </c>
      <c r="G27" s="55">
        <v>0</v>
      </c>
      <c r="H27" s="56">
        <v>0</v>
      </c>
      <c r="I27" s="57">
        <v>14.16</v>
      </c>
      <c r="J27" s="58">
        <v>55.48</v>
      </c>
      <c r="K27" s="66">
        <v>104</v>
      </c>
      <c r="L27" s="58"/>
    </row>
    <row r="28" spans="1:12" ht="15.75" x14ac:dyDescent="0.25">
      <c r="A28" s="14"/>
      <c r="B28" s="15"/>
      <c r="C28" s="11"/>
      <c r="D28" s="7" t="s">
        <v>23</v>
      </c>
      <c r="E28" s="131" t="s">
        <v>46</v>
      </c>
      <c r="F28" s="72">
        <v>20</v>
      </c>
      <c r="G28" s="55">
        <v>1.32</v>
      </c>
      <c r="H28" s="56">
        <v>0.24</v>
      </c>
      <c r="I28" s="57">
        <v>8.01</v>
      </c>
      <c r="J28" s="75">
        <v>39.6</v>
      </c>
      <c r="K28" s="66">
        <v>120</v>
      </c>
      <c r="L28" s="58"/>
    </row>
    <row r="29" spans="1:12" ht="15.75" x14ac:dyDescent="0.25">
      <c r="A29" s="14"/>
      <c r="B29" s="15"/>
      <c r="C29" s="11"/>
      <c r="D29" s="7" t="s">
        <v>24</v>
      </c>
      <c r="E29" s="159"/>
      <c r="F29" s="72"/>
      <c r="G29" s="66"/>
      <c r="H29" s="55"/>
      <c r="I29" s="56"/>
      <c r="J29" s="57"/>
      <c r="K29" s="75"/>
      <c r="L29" s="42"/>
    </row>
    <row r="30" spans="1:12" ht="16.5" thickBot="1" x14ac:dyDescent="0.3">
      <c r="A30" s="14"/>
      <c r="B30" s="15"/>
      <c r="C30" s="11"/>
      <c r="D30" s="6" t="s">
        <v>23</v>
      </c>
      <c r="E30" s="131" t="s">
        <v>47</v>
      </c>
      <c r="F30" s="72">
        <v>25</v>
      </c>
      <c r="G30" s="55">
        <v>1.9</v>
      </c>
      <c r="H30" s="56">
        <v>0.2</v>
      </c>
      <c r="I30" s="57">
        <v>12.3</v>
      </c>
      <c r="J30" s="75">
        <v>58.75</v>
      </c>
      <c r="K30" s="57">
        <v>119</v>
      </c>
      <c r="L30" s="75"/>
    </row>
    <row r="31" spans="1:12" ht="15.75" x14ac:dyDescent="0.25">
      <c r="A31" s="14"/>
      <c r="B31" s="15"/>
      <c r="C31" s="11"/>
      <c r="D31" s="6" t="s">
        <v>26</v>
      </c>
      <c r="E31" s="131" t="s">
        <v>74</v>
      </c>
      <c r="F31" s="65">
        <v>15</v>
      </c>
      <c r="G31" s="77">
        <v>0.12</v>
      </c>
      <c r="H31" s="78">
        <v>10.88</v>
      </c>
      <c r="I31" s="79">
        <v>0.19</v>
      </c>
      <c r="J31" s="54">
        <v>99.15</v>
      </c>
      <c r="K31" s="54"/>
      <c r="L31" s="42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500</v>
      </c>
      <c r="G32" s="19">
        <f t="shared" ref="G32" si="6">SUM(G25:G31)</f>
        <v>23.41</v>
      </c>
      <c r="H32" s="19">
        <f t="shared" ref="H32" si="7">SUM(H25:H31)</f>
        <v>28.92</v>
      </c>
      <c r="I32" s="19">
        <f t="shared" ref="I32" si="8">SUM(I25:I31)</f>
        <v>55.039999999999992</v>
      </c>
      <c r="J32" s="19">
        <f t="shared" ref="J32:L32" si="9">SUM(J25:J31)</f>
        <v>572.99</v>
      </c>
      <c r="K32" s="25"/>
      <c r="L32" s="19">
        <f t="shared" si="9"/>
        <v>0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27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28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29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30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31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32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64" t="s">
        <v>4</v>
      </c>
      <c r="D43" s="165"/>
      <c r="E43" s="31"/>
      <c r="F43" s="32">
        <f>F32+F42</f>
        <v>500</v>
      </c>
      <c r="G43" s="32">
        <f t="shared" ref="G43" si="14">G32+G42</f>
        <v>23.41</v>
      </c>
      <c r="H43" s="32">
        <f t="shared" ref="H43" si="15">H32+H42</f>
        <v>28.92</v>
      </c>
      <c r="I43" s="32">
        <f t="shared" ref="I43" si="16">I32+I42</f>
        <v>55.039999999999992</v>
      </c>
      <c r="J43" s="32">
        <f t="shared" ref="J43:L43" si="17">J32+J42</f>
        <v>572.99</v>
      </c>
      <c r="K43" s="32"/>
      <c r="L43" s="32">
        <f t="shared" si="17"/>
        <v>0</v>
      </c>
    </row>
    <row r="44" spans="1:12" ht="15.75" x14ac:dyDescent="0.25">
      <c r="A44" s="20">
        <v>1</v>
      </c>
      <c r="B44" s="21">
        <v>3</v>
      </c>
      <c r="C44" s="22" t="s">
        <v>20</v>
      </c>
      <c r="D44" s="5" t="s">
        <v>21</v>
      </c>
      <c r="E44" s="130" t="s">
        <v>75</v>
      </c>
      <c r="F44" s="50">
        <v>90</v>
      </c>
      <c r="G44" s="81">
        <v>18</v>
      </c>
      <c r="H44" s="82">
        <v>16.5</v>
      </c>
      <c r="I44" s="83">
        <v>2.89</v>
      </c>
      <c r="J44" s="84">
        <v>232.8</v>
      </c>
      <c r="K44" s="84"/>
      <c r="L44" s="39"/>
    </row>
    <row r="45" spans="1:12" ht="15.75" x14ac:dyDescent="0.25">
      <c r="A45" s="23"/>
      <c r="B45" s="15"/>
      <c r="C45" s="11"/>
      <c r="D45" s="6"/>
      <c r="E45" s="160" t="s">
        <v>63</v>
      </c>
      <c r="F45" s="50">
        <v>150</v>
      </c>
      <c r="G45" s="55">
        <v>3.28</v>
      </c>
      <c r="H45" s="56">
        <v>7.81</v>
      </c>
      <c r="I45" s="57">
        <v>21.57</v>
      </c>
      <c r="J45" s="58">
        <v>170.22</v>
      </c>
      <c r="K45" s="58"/>
      <c r="L45" s="42"/>
    </row>
    <row r="46" spans="1:12" ht="15.75" x14ac:dyDescent="0.25">
      <c r="A46" s="23"/>
      <c r="B46" s="15"/>
      <c r="C46" s="11"/>
      <c r="D46" s="7" t="s">
        <v>22</v>
      </c>
      <c r="E46" s="161" t="s">
        <v>49</v>
      </c>
      <c r="F46" s="50">
        <v>200</v>
      </c>
      <c r="G46" s="55">
        <v>0.37</v>
      </c>
      <c r="H46" s="56">
        <v>0</v>
      </c>
      <c r="I46" s="57">
        <v>14.85</v>
      </c>
      <c r="J46" s="75">
        <v>59.48</v>
      </c>
      <c r="K46" s="75"/>
      <c r="L46" s="42"/>
    </row>
    <row r="47" spans="1:12" ht="15.75" x14ac:dyDescent="0.25">
      <c r="A47" s="23"/>
      <c r="B47" s="15"/>
      <c r="C47" s="11"/>
      <c r="D47" s="7" t="s">
        <v>23</v>
      </c>
      <c r="E47" s="162" t="s">
        <v>47</v>
      </c>
      <c r="F47" s="50">
        <v>20</v>
      </c>
      <c r="G47" s="55">
        <v>1.52</v>
      </c>
      <c r="H47" s="56">
        <v>0.16</v>
      </c>
      <c r="I47" s="57">
        <v>9.84</v>
      </c>
      <c r="J47" s="58">
        <v>47</v>
      </c>
      <c r="K47" s="58">
        <v>119</v>
      </c>
      <c r="L47" s="42"/>
    </row>
    <row r="48" spans="1:12" ht="15.75" x14ac:dyDescent="0.25">
      <c r="A48" s="23"/>
      <c r="B48" s="15"/>
      <c r="C48" s="11"/>
      <c r="D48" s="7" t="s">
        <v>24</v>
      </c>
      <c r="E48" s="162"/>
      <c r="F48" s="50"/>
      <c r="G48" s="66"/>
      <c r="H48" s="55"/>
      <c r="I48" s="56"/>
      <c r="J48" s="57"/>
      <c r="K48" s="58"/>
      <c r="L48" s="42"/>
    </row>
    <row r="49" spans="1:12" ht="16.5" thickBot="1" x14ac:dyDescent="0.3">
      <c r="A49" s="23"/>
      <c r="B49" s="15"/>
      <c r="C49" s="11"/>
      <c r="D49" s="6" t="s">
        <v>23</v>
      </c>
      <c r="E49" s="162" t="s">
        <v>46</v>
      </c>
      <c r="F49" s="85">
        <v>20</v>
      </c>
      <c r="G49" s="55">
        <v>1.32</v>
      </c>
      <c r="H49" s="56">
        <v>0.24</v>
      </c>
      <c r="I49" s="57">
        <v>8.0399999999999991</v>
      </c>
      <c r="J49" s="75">
        <v>39.6</v>
      </c>
      <c r="K49" s="75">
        <v>120</v>
      </c>
      <c r="L49" s="42"/>
    </row>
    <row r="50" spans="1:12" ht="15.75" x14ac:dyDescent="0.25">
      <c r="A50" s="23"/>
      <c r="B50" s="15"/>
      <c r="C50" s="11"/>
      <c r="D50" s="6" t="s">
        <v>26</v>
      </c>
      <c r="E50" s="67" t="s">
        <v>76</v>
      </c>
      <c r="F50" s="52">
        <v>60</v>
      </c>
      <c r="G50" s="86">
        <v>0.48</v>
      </c>
      <c r="H50" s="87">
        <v>0.6</v>
      </c>
      <c r="I50" s="88">
        <v>1.56</v>
      </c>
      <c r="J50" s="58">
        <v>8.4</v>
      </c>
      <c r="K50" s="58"/>
      <c r="L50" s="42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540</v>
      </c>
      <c r="G51" s="19">
        <f t="shared" ref="G51" si="18">SUM(G44:G50)</f>
        <v>24.970000000000002</v>
      </c>
      <c r="H51" s="19">
        <f t="shared" ref="H51" si="19">SUM(H44:H50)</f>
        <v>25.31</v>
      </c>
      <c r="I51" s="19">
        <f t="shared" ref="I51" si="20">SUM(I44:I50)</f>
        <v>58.750000000000007</v>
      </c>
      <c r="J51" s="19">
        <f t="shared" ref="J51:L51" si="21">SUM(J44:J50)</f>
        <v>557.5</v>
      </c>
      <c r="K51" s="25"/>
      <c r="L51" s="19">
        <f t="shared" si="21"/>
        <v>0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27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28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29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30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31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32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64" t="s">
        <v>4</v>
      </c>
      <c r="D62" s="165"/>
      <c r="E62" s="31"/>
      <c r="F62" s="32">
        <f>F51+F61</f>
        <v>540</v>
      </c>
      <c r="G62" s="32">
        <f t="shared" ref="G62" si="26">G51+G61</f>
        <v>24.970000000000002</v>
      </c>
      <c r="H62" s="32">
        <f t="shared" ref="H62" si="27">H51+H61</f>
        <v>25.31</v>
      </c>
      <c r="I62" s="32">
        <f t="shared" ref="I62" si="28">I51+I61</f>
        <v>58.750000000000007</v>
      </c>
      <c r="J62" s="32">
        <f t="shared" ref="J62:L62" si="29">J51+J61</f>
        <v>557.5</v>
      </c>
      <c r="K62" s="32"/>
      <c r="L62" s="32">
        <f t="shared" si="29"/>
        <v>0</v>
      </c>
    </row>
    <row r="63" spans="1:12" ht="15.75" x14ac:dyDescent="0.25">
      <c r="A63" s="20">
        <v>1</v>
      </c>
      <c r="B63" s="21">
        <v>4</v>
      </c>
      <c r="C63" s="22" t="s">
        <v>20</v>
      </c>
      <c r="D63" s="5" t="s">
        <v>21</v>
      </c>
      <c r="E63" s="163" t="s">
        <v>77</v>
      </c>
      <c r="F63" s="85">
        <v>150</v>
      </c>
      <c r="G63" s="85">
        <v>25.34</v>
      </c>
      <c r="H63" s="62">
        <v>11.2</v>
      </c>
      <c r="I63" s="56">
        <v>29.53</v>
      </c>
      <c r="J63" s="63">
        <v>322.83</v>
      </c>
      <c r="K63" s="40"/>
      <c r="L63" s="39"/>
    </row>
    <row r="64" spans="1:12" ht="15.75" x14ac:dyDescent="0.25">
      <c r="A64" s="23"/>
      <c r="B64" s="15"/>
      <c r="C64" s="11"/>
      <c r="D64" s="6"/>
      <c r="E64" s="132"/>
      <c r="F64" s="90"/>
      <c r="G64" s="51"/>
      <c r="H64" s="91"/>
      <c r="I64" s="60"/>
      <c r="J64" s="92"/>
      <c r="K64" s="43"/>
      <c r="L64" s="42"/>
    </row>
    <row r="65" spans="1:12" ht="15.75" x14ac:dyDescent="0.25">
      <c r="A65" s="23"/>
      <c r="B65" s="15"/>
      <c r="C65" s="11"/>
      <c r="D65" s="7" t="s">
        <v>22</v>
      </c>
      <c r="E65" s="132" t="s">
        <v>42</v>
      </c>
      <c r="F65" s="90">
        <v>200</v>
      </c>
      <c r="G65" s="51">
        <v>0</v>
      </c>
      <c r="H65" s="91">
        <v>0</v>
      </c>
      <c r="I65" s="60">
        <v>7.27</v>
      </c>
      <c r="J65" s="93">
        <v>28.73</v>
      </c>
      <c r="K65" s="43"/>
      <c r="L65" s="42"/>
    </row>
    <row r="66" spans="1:12" ht="16.5" thickBot="1" x14ac:dyDescent="0.3">
      <c r="A66" s="23"/>
      <c r="B66" s="15"/>
      <c r="C66" s="11"/>
      <c r="D66" s="7" t="s">
        <v>23</v>
      </c>
      <c r="E66" s="89" t="s">
        <v>78</v>
      </c>
      <c r="F66" s="90">
        <v>30</v>
      </c>
      <c r="G66" s="42">
        <v>2.25</v>
      </c>
      <c r="H66" s="42">
        <v>0.87</v>
      </c>
      <c r="I66" s="42">
        <v>14.94</v>
      </c>
      <c r="J66" s="93">
        <v>78.599999999999994</v>
      </c>
      <c r="K66" s="43"/>
      <c r="L66" s="42"/>
    </row>
    <row r="67" spans="1:12" ht="15.75" x14ac:dyDescent="0.25">
      <c r="A67" s="23"/>
      <c r="B67" s="15"/>
      <c r="C67" s="11"/>
      <c r="D67" s="7" t="s">
        <v>24</v>
      </c>
      <c r="E67" s="94" t="s">
        <v>79</v>
      </c>
      <c r="F67" s="95">
        <v>150</v>
      </c>
      <c r="G67" s="97">
        <v>0.6</v>
      </c>
      <c r="H67" s="78">
        <v>0.45</v>
      </c>
      <c r="I67" s="98">
        <v>15.45</v>
      </c>
      <c r="J67" s="99">
        <v>70.5</v>
      </c>
      <c r="K67" s="99"/>
      <c r="L67" s="42"/>
    </row>
    <row r="68" spans="1:12" ht="15" x14ac:dyDescent="0.25">
      <c r="A68" s="23"/>
      <c r="B68" s="15"/>
      <c r="C68" s="11"/>
      <c r="D68" s="6"/>
      <c r="E68" s="41"/>
      <c r="F68" s="42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530</v>
      </c>
      <c r="G70" s="19">
        <f t="shared" ref="G70" si="30">SUM(G63:G69)</f>
        <v>28.19</v>
      </c>
      <c r="H70" s="19">
        <f t="shared" ref="H70" si="31">SUM(H63:H69)</f>
        <v>12.519999999999998</v>
      </c>
      <c r="I70" s="19">
        <f t="shared" ref="I70" si="32">SUM(I63:I69)</f>
        <v>67.19</v>
      </c>
      <c r="J70" s="19">
        <f t="shared" ref="J70:L70" si="33">SUM(J63:J69)</f>
        <v>500.65999999999997</v>
      </c>
      <c r="K70" s="25"/>
      <c r="L70" s="19">
        <f t="shared" si="33"/>
        <v>0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1"/>
      <c r="F71" s="42"/>
      <c r="G71" s="42"/>
      <c r="H71" s="42"/>
      <c r="I71" s="42"/>
      <c r="J71" s="42"/>
      <c r="K71" s="43"/>
      <c r="L71" s="42"/>
    </row>
    <row r="72" spans="1:12" ht="15" x14ac:dyDescent="0.25">
      <c r="A72" s="23"/>
      <c r="B72" s="15"/>
      <c r="C72" s="11"/>
      <c r="D72" s="7" t="s">
        <v>27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28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29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30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31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32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6"/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 x14ac:dyDescent="0.25">
      <c r="A81" s="29">
        <f>A63</f>
        <v>1</v>
      </c>
      <c r="B81" s="30">
        <f>B63</f>
        <v>4</v>
      </c>
      <c r="C81" s="164" t="s">
        <v>4</v>
      </c>
      <c r="D81" s="165"/>
      <c r="E81" s="31"/>
      <c r="F81" s="32">
        <f>F70+F80</f>
        <v>530</v>
      </c>
      <c r="G81" s="32">
        <f t="shared" ref="G81" si="38">G70+G80</f>
        <v>28.19</v>
      </c>
      <c r="H81" s="32">
        <f t="shared" ref="H81" si="39">H70+H80</f>
        <v>12.519999999999998</v>
      </c>
      <c r="I81" s="32">
        <f t="shared" ref="I81" si="40">I70+I80</f>
        <v>67.19</v>
      </c>
      <c r="J81" s="32">
        <f t="shared" ref="J81:L81" si="41">J70+J80</f>
        <v>500.65999999999997</v>
      </c>
      <c r="K81" s="32"/>
      <c r="L81" s="32">
        <f t="shared" si="41"/>
        <v>0</v>
      </c>
    </row>
    <row r="82" spans="1:12" ht="15.75" x14ac:dyDescent="0.25">
      <c r="A82" s="20">
        <v>1</v>
      </c>
      <c r="B82" s="21">
        <v>5</v>
      </c>
      <c r="C82" s="22" t="s">
        <v>20</v>
      </c>
      <c r="D82" s="5" t="s">
        <v>21</v>
      </c>
      <c r="E82" s="100" t="s">
        <v>52</v>
      </c>
      <c r="F82" s="50">
        <v>90</v>
      </c>
      <c r="G82" s="55">
        <v>14.85</v>
      </c>
      <c r="H82" s="56">
        <v>13.32</v>
      </c>
      <c r="I82" s="57">
        <v>5.94</v>
      </c>
      <c r="J82" s="58">
        <v>202.68</v>
      </c>
      <c r="K82" s="58"/>
      <c r="L82" s="39"/>
    </row>
    <row r="83" spans="1:12" ht="15.75" x14ac:dyDescent="0.25">
      <c r="A83" s="23"/>
      <c r="B83" s="15"/>
      <c r="C83" s="11"/>
      <c r="D83" s="6"/>
      <c r="E83" s="101" t="s">
        <v>53</v>
      </c>
      <c r="F83" s="85">
        <v>150</v>
      </c>
      <c r="G83" s="68">
        <v>6.45</v>
      </c>
      <c r="H83" s="69">
        <v>4.05</v>
      </c>
      <c r="I83" s="70">
        <v>40.200000000000003</v>
      </c>
      <c r="J83" s="71">
        <v>223.65</v>
      </c>
      <c r="K83" s="71"/>
      <c r="L83" s="42"/>
    </row>
    <row r="84" spans="1:12" ht="15.75" x14ac:dyDescent="0.25">
      <c r="A84" s="23"/>
      <c r="B84" s="15"/>
      <c r="C84" s="11"/>
      <c r="D84" s="7" t="s">
        <v>22</v>
      </c>
      <c r="E84" s="102" t="s">
        <v>54</v>
      </c>
      <c r="F84" s="50">
        <v>200</v>
      </c>
      <c r="G84" s="55">
        <v>0.4</v>
      </c>
      <c r="H84" s="56">
        <v>0.6</v>
      </c>
      <c r="I84" s="57">
        <v>17.8</v>
      </c>
      <c r="J84" s="58">
        <v>78.599999999999994</v>
      </c>
      <c r="K84" s="58"/>
      <c r="L84" s="42"/>
    </row>
    <row r="85" spans="1:12" ht="15.75" x14ac:dyDescent="0.25">
      <c r="A85" s="23"/>
      <c r="B85" s="15"/>
      <c r="C85" s="11"/>
      <c r="D85" s="7" t="s">
        <v>23</v>
      </c>
      <c r="E85" s="101" t="s">
        <v>47</v>
      </c>
      <c r="F85" s="50">
        <v>20</v>
      </c>
      <c r="G85" s="55">
        <v>1.4</v>
      </c>
      <c r="H85" s="56">
        <v>0.14000000000000001</v>
      </c>
      <c r="I85" s="57">
        <v>8.8000000000000007</v>
      </c>
      <c r="J85" s="58">
        <v>48</v>
      </c>
      <c r="K85" s="58"/>
      <c r="L85" s="42"/>
    </row>
    <row r="86" spans="1:12" ht="15" x14ac:dyDescent="0.25">
      <c r="A86" s="23"/>
      <c r="B86" s="15"/>
      <c r="C86" s="11"/>
      <c r="D86" s="7" t="s">
        <v>24</v>
      </c>
      <c r="E86" s="41"/>
      <c r="F86" s="42"/>
      <c r="G86" s="42"/>
      <c r="H86" s="42"/>
      <c r="I86" s="42"/>
      <c r="J86" s="42"/>
      <c r="K86" s="43"/>
      <c r="L86" s="42"/>
    </row>
    <row r="87" spans="1:12" ht="15.75" x14ac:dyDescent="0.25">
      <c r="A87" s="23"/>
      <c r="B87" s="15"/>
      <c r="C87" s="11"/>
      <c r="D87" s="6" t="s">
        <v>23</v>
      </c>
      <c r="E87" s="101" t="s">
        <v>46</v>
      </c>
      <c r="F87" s="85">
        <v>20</v>
      </c>
      <c r="G87" s="55">
        <v>1.1399999999999999</v>
      </c>
      <c r="H87" s="56">
        <v>0.22</v>
      </c>
      <c r="I87" s="57">
        <v>7.44</v>
      </c>
      <c r="J87" s="75">
        <v>36.26</v>
      </c>
      <c r="K87" s="75"/>
      <c r="L87" s="42"/>
    </row>
    <row r="88" spans="1:12" ht="15" x14ac:dyDescent="0.25">
      <c r="A88" s="23"/>
      <c r="B88" s="15"/>
      <c r="C88" s="11"/>
      <c r="D88" s="6" t="s">
        <v>26</v>
      </c>
      <c r="E88" s="41" t="s">
        <v>80</v>
      </c>
      <c r="F88" s="42">
        <v>20</v>
      </c>
      <c r="G88" s="42">
        <v>4.6399999999999997</v>
      </c>
      <c r="H88" s="42">
        <v>5.9</v>
      </c>
      <c r="I88" s="42">
        <v>0</v>
      </c>
      <c r="J88" s="42">
        <v>72.8</v>
      </c>
      <c r="K88" s="43"/>
      <c r="L88" s="42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500</v>
      </c>
      <c r="G89" s="19">
        <f t="shared" ref="G89" si="42">SUM(G82:G88)</f>
        <v>28.88</v>
      </c>
      <c r="H89" s="19">
        <f t="shared" ref="H89" si="43">SUM(H82:H88)</f>
        <v>24.230000000000004</v>
      </c>
      <c r="I89" s="19">
        <f t="shared" ref="I89" si="44">SUM(I82:I88)</f>
        <v>80.179999999999993</v>
      </c>
      <c r="J89" s="19">
        <f t="shared" ref="J89:L89" si="45">SUM(J82:J88)</f>
        <v>661.99</v>
      </c>
      <c r="K89" s="25"/>
      <c r="L89" s="19">
        <f t="shared" si="45"/>
        <v>0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1"/>
      <c r="F90" s="42"/>
      <c r="G90" s="42"/>
      <c r="H90" s="42"/>
      <c r="I90" s="42"/>
      <c r="J90" s="42"/>
      <c r="K90" s="43"/>
      <c r="L90" s="42"/>
    </row>
    <row r="91" spans="1:12" ht="15" x14ac:dyDescent="0.25">
      <c r="A91" s="23"/>
      <c r="B91" s="15"/>
      <c r="C91" s="11"/>
      <c r="D91" s="7" t="s">
        <v>27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28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29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30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31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32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6"/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thickBot="1" x14ac:dyDescent="0.25">
      <c r="A100" s="29">
        <f>A82</f>
        <v>1</v>
      </c>
      <c r="B100" s="30">
        <f>B82</f>
        <v>5</v>
      </c>
      <c r="C100" s="164" t="s">
        <v>4</v>
      </c>
      <c r="D100" s="165"/>
      <c r="E100" s="31"/>
      <c r="F100" s="32">
        <f>F89+F99</f>
        <v>500</v>
      </c>
      <c r="G100" s="32">
        <f t="shared" ref="G100" si="50">G89+G99</f>
        <v>28.88</v>
      </c>
      <c r="H100" s="32">
        <f t="shared" ref="H100" si="51">H89+H99</f>
        <v>24.230000000000004</v>
      </c>
      <c r="I100" s="32">
        <f t="shared" ref="I100" si="52">I89+I99</f>
        <v>80.179999999999993</v>
      </c>
      <c r="J100" s="32">
        <f t="shared" ref="J100:L100" si="53">J89+J99</f>
        <v>661.99</v>
      </c>
      <c r="K100" s="32"/>
      <c r="L100" s="32">
        <f t="shared" si="53"/>
        <v>0</v>
      </c>
    </row>
    <row r="101" spans="1:12" ht="30.75" x14ac:dyDescent="0.25">
      <c r="A101" s="20">
        <v>2</v>
      </c>
      <c r="B101" s="21">
        <v>1</v>
      </c>
      <c r="C101" s="22" t="s">
        <v>20</v>
      </c>
      <c r="D101" s="5" t="s">
        <v>21</v>
      </c>
      <c r="E101" s="67" t="s">
        <v>81</v>
      </c>
      <c r="F101" s="50" t="s">
        <v>44</v>
      </c>
      <c r="G101" s="81">
        <v>7.17</v>
      </c>
      <c r="H101" s="82">
        <v>7.38</v>
      </c>
      <c r="I101" s="83">
        <v>35.049999999999997</v>
      </c>
      <c r="J101" s="84">
        <v>234.72</v>
      </c>
      <c r="K101" s="84"/>
      <c r="L101" s="39"/>
    </row>
    <row r="102" spans="1:12" ht="15.75" x14ac:dyDescent="0.25">
      <c r="A102" s="23"/>
      <c r="B102" s="15"/>
      <c r="C102" s="11"/>
      <c r="D102" s="6" t="s">
        <v>26</v>
      </c>
      <c r="E102" s="89" t="s">
        <v>83</v>
      </c>
      <c r="F102" s="103">
        <v>10</v>
      </c>
      <c r="G102" s="59">
        <v>0.08</v>
      </c>
      <c r="H102" s="60">
        <v>7.25</v>
      </c>
      <c r="I102" s="61">
        <v>0.13</v>
      </c>
      <c r="J102" s="104">
        <v>66.099999999999994</v>
      </c>
      <c r="K102" s="104"/>
      <c r="L102" s="42"/>
    </row>
    <row r="103" spans="1:12" ht="15.75" x14ac:dyDescent="0.25">
      <c r="A103" s="23"/>
      <c r="B103" s="15"/>
      <c r="C103" s="11"/>
      <c r="D103" s="7" t="s">
        <v>22</v>
      </c>
      <c r="E103" s="89" t="s">
        <v>42</v>
      </c>
      <c r="F103" s="103">
        <v>200</v>
      </c>
      <c r="G103" s="59">
        <v>0.2</v>
      </c>
      <c r="H103" s="60">
        <v>0</v>
      </c>
      <c r="I103" s="61">
        <v>11</v>
      </c>
      <c r="J103" s="104">
        <v>44.8</v>
      </c>
      <c r="K103" s="104"/>
      <c r="L103" s="42"/>
    </row>
    <row r="104" spans="1:12" ht="15.75" x14ac:dyDescent="0.25">
      <c r="A104" s="23"/>
      <c r="B104" s="15"/>
      <c r="C104" s="11"/>
      <c r="D104" s="7" t="s">
        <v>23</v>
      </c>
      <c r="E104" s="74" t="s">
        <v>43</v>
      </c>
      <c r="F104" s="85">
        <v>30</v>
      </c>
      <c r="G104" s="55">
        <v>2.25</v>
      </c>
      <c r="H104" s="56">
        <v>0.87</v>
      </c>
      <c r="I104" s="57">
        <v>14.94</v>
      </c>
      <c r="J104" s="75">
        <v>78.599999999999994</v>
      </c>
      <c r="K104" s="75"/>
      <c r="L104" s="42"/>
    </row>
    <row r="105" spans="1:12" ht="15" x14ac:dyDescent="0.25">
      <c r="A105" s="23"/>
      <c r="B105" s="15"/>
      <c r="C105" s="11"/>
      <c r="D105" s="7" t="s">
        <v>24</v>
      </c>
      <c r="E105" s="41"/>
      <c r="F105" s="42"/>
      <c r="G105" s="42"/>
      <c r="H105" s="42"/>
      <c r="I105" s="42"/>
      <c r="J105" s="42"/>
      <c r="K105" s="43"/>
      <c r="L105" s="42"/>
    </row>
    <row r="106" spans="1:12" ht="16.5" thickBot="1" x14ac:dyDescent="0.3">
      <c r="A106" s="23"/>
      <c r="B106" s="15"/>
      <c r="C106" s="11"/>
      <c r="D106" s="6" t="s">
        <v>26</v>
      </c>
      <c r="E106" s="89" t="s">
        <v>82</v>
      </c>
      <c r="F106" s="103">
        <v>200</v>
      </c>
      <c r="G106" s="59">
        <v>8.25</v>
      </c>
      <c r="H106" s="60">
        <v>6.25</v>
      </c>
      <c r="I106" s="61">
        <v>22</v>
      </c>
      <c r="J106" s="104">
        <v>175</v>
      </c>
      <c r="K106" s="104"/>
      <c r="L106" s="42"/>
    </row>
    <row r="107" spans="1:12" ht="15.75" x14ac:dyDescent="0.25">
      <c r="A107" s="23"/>
      <c r="B107" s="15"/>
      <c r="C107" s="11"/>
      <c r="D107" s="6" t="s">
        <v>26</v>
      </c>
      <c r="E107" s="105" t="s">
        <v>57</v>
      </c>
      <c r="F107" s="106">
        <v>15</v>
      </c>
      <c r="G107" s="86">
        <v>3.66</v>
      </c>
      <c r="H107" s="87">
        <v>3.54</v>
      </c>
      <c r="I107" s="88">
        <v>0</v>
      </c>
      <c r="J107" s="107">
        <v>46.5</v>
      </c>
      <c r="K107" s="107"/>
      <c r="L107" s="42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455</v>
      </c>
      <c r="G108" s="19">
        <f t="shared" ref="G108:J108" si="54">SUM(G101:G107)</f>
        <v>21.61</v>
      </c>
      <c r="H108" s="19">
        <f t="shared" si="54"/>
        <v>25.29</v>
      </c>
      <c r="I108" s="19">
        <f t="shared" si="54"/>
        <v>83.12</v>
      </c>
      <c r="J108" s="19">
        <f t="shared" si="54"/>
        <v>645.72</v>
      </c>
      <c r="K108" s="25"/>
      <c r="L108" s="19">
        <f t="shared" ref="L108" si="55">SUM(L101:L107)</f>
        <v>0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1"/>
      <c r="F109" s="42"/>
      <c r="G109" s="42"/>
      <c r="H109" s="42"/>
      <c r="I109" s="42"/>
      <c r="J109" s="42"/>
      <c r="K109" s="43"/>
      <c r="L109" s="42"/>
    </row>
    <row r="110" spans="1:12" ht="15" x14ac:dyDescent="0.25">
      <c r="A110" s="23"/>
      <c r="B110" s="15"/>
      <c r="C110" s="11"/>
      <c r="D110" s="7" t="s">
        <v>27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28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29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30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31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32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6"/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.75" thickBot="1" x14ac:dyDescent="0.25">
      <c r="A119" s="29">
        <f>A101</f>
        <v>2</v>
      </c>
      <c r="B119" s="30">
        <f>B101</f>
        <v>1</v>
      </c>
      <c r="C119" s="164" t="s">
        <v>4</v>
      </c>
      <c r="D119" s="165"/>
      <c r="E119" s="31"/>
      <c r="F119" s="32">
        <f>F108+F118</f>
        <v>455</v>
      </c>
      <c r="G119" s="32">
        <f t="shared" ref="G119" si="58">G108+G118</f>
        <v>21.61</v>
      </c>
      <c r="H119" s="32">
        <f t="shared" ref="H119" si="59">H108+H118</f>
        <v>25.29</v>
      </c>
      <c r="I119" s="32">
        <f t="shared" ref="I119" si="60">I108+I118</f>
        <v>83.12</v>
      </c>
      <c r="J119" s="32">
        <f t="shared" ref="J119:L119" si="61">J108+J118</f>
        <v>645.72</v>
      </c>
      <c r="K119" s="32"/>
      <c r="L119" s="32">
        <f t="shared" si="61"/>
        <v>0</v>
      </c>
    </row>
    <row r="120" spans="1:12" ht="15.75" x14ac:dyDescent="0.25">
      <c r="A120" s="14">
        <v>2</v>
      </c>
      <c r="B120" s="15">
        <v>2</v>
      </c>
      <c r="C120" s="22" t="s">
        <v>20</v>
      </c>
      <c r="D120" s="5" t="s">
        <v>21</v>
      </c>
      <c r="E120" s="67" t="s">
        <v>58</v>
      </c>
      <c r="F120" s="85">
        <v>90</v>
      </c>
      <c r="G120" s="55">
        <v>22.41</v>
      </c>
      <c r="H120" s="56">
        <v>15.3</v>
      </c>
      <c r="I120" s="57">
        <v>0.54</v>
      </c>
      <c r="J120" s="58">
        <v>229.77</v>
      </c>
      <c r="K120" s="58"/>
      <c r="L120" s="39"/>
    </row>
    <row r="121" spans="1:12" ht="15.75" x14ac:dyDescent="0.25">
      <c r="A121" s="14"/>
      <c r="B121" s="15"/>
      <c r="C121" s="11"/>
      <c r="D121" s="6"/>
      <c r="E121" s="108" t="s">
        <v>45</v>
      </c>
      <c r="F121" s="85">
        <v>150</v>
      </c>
      <c r="G121" s="55">
        <v>7.2</v>
      </c>
      <c r="H121" s="56">
        <v>5.0999999999999996</v>
      </c>
      <c r="I121" s="57">
        <v>33.9</v>
      </c>
      <c r="J121" s="58">
        <v>210.3</v>
      </c>
      <c r="K121" s="58"/>
      <c r="L121" s="42"/>
    </row>
    <row r="122" spans="1:12" ht="30.75" x14ac:dyDescent="0.25">
      <c r="A122" s="14"/>
      <c r="B122" s="15"/>
      <c r="C122" s="11"/>
      <c r="D122" s="7" t="s">
        <v>22</v>
      </c>
      <c r="E122" s="67" t="s">
        <v>59</v>
      </c>
      <c r="F122" s="52">
        <v>200</v>
      </c>
      <c r="G122" s="55">
        <v>0</v>
      </c>
      <c r="H122" s="56">
        <v>0</v>
      </c>
      <c r="I122" s="57">
        <v>20.2</v>
      </c>
      <c r="J122" s="58">
        <v>81.400000000000006</v>
      </c>
      <c r="K122" s="58"/>
      <c r="L122" s="42"/>
    </row>
    <row r="123" spans="1:12" ht="16.5" thickBot="1" x14ac:dyDescent="0.3">
      <c r="A123" s="14"/>
      <c r="B123" s="15"/>
      <c r="C123" s="11"/>
      <c r="D123" s="7" t="s">
        <v>23</v>
      </c>
      <c r="E123" s="74" t="s">
        <v>47</v>
      </c>
      <c r="F123" s="50">
        <v>20</v>
      </c>
      <c r="G123" s="55">
        <v>1.4</v>
      </c>
      <c r="H123" s="56">
        <v>0.14000000000000001</v>
      </c>
      <c r="I123" s="57">
        <v>8.8000000000000007</v>
      </c>
      <c r="J123" s="58">
        <v>48</v>
      </c>
      <c r="K123" s="58"/>
      <c r="L123" s="42"/>
    </row>
    <row r="124" spans="1:12" ht="15.75" x14ac:dyDescent="0.25">
      <c r="A124" s="14"/>
      <c r="B124" s="15"/>
      <c r="C124" s="11"/>
      <c r="D124" s="7" t="s">
        <v>24</v>
      </c>
      <c r="E124" s="76" t="s">
        <v>60</v>
      </c>
      <c r="F124" s="96">
        <v>150</v>
      </c>
      <c r="G124" s="77">
        <v>0.6</v>
      </c>
      <c r="H124" s="78">
        <v>0</v>
      </c>
      <c r="I124" s="79">
        <v>16.95</v>
      </c>
      <c r="J124" s="109">
        <v>69</v>
      </c>
      <c r="K124" s="109"/>
      <c r="L124" s="42"/>
    </row>
    <row r="125" spans="1:12" ht="15.75" x14ac:dyDescent="0.25">
      <c r="A125" s="14"/>
      <c r="B125" s="15"/>
      <c r="C125" s="11"/>
      <c r="D125" s="6" t="s">
        <v>23</v>
      </c>
      <c r="E125" s="74" t="s">
        <v>61</v>
      </c>
      <c r="F125" s="85">
        <v>20</v>
      </c>
      <c r="G125" s="55">
        <v>1.1399999999999999</v>
      </c>
      <c r="H125" s="56">
        <v>0.22</v>
      </c>
      <c r="I125" s="57">
        <v>7.44</v>
      </c>
      <c r="J125" s="75">
        <v>36.26</v>
      </c>
      <c r="K125" s="75"/>
      <c r="L125" s="42"/>
    </row>
    <row r="126" spans="1:12" ht="15" x14ac:dyDescent="0.25">
      <c r="A126" s="14"/>
      <c r="B126" s="15"/>
      <c r="C126" s="11"/>
      <c r="D126" s="6"/>
      <c r="E126" s="41"/>
      <c r="F126" s="42"/>
      <c r="G126" s="42"/>
      <c r="H126" s="42"/>
      <c r="I126" s="42"/>
      <c r="J126" s="42"/>
      <c r="K126" s="43"/>
      <c r="L126" s="42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630</v>
      </c>
      <c r="G127" s="19">
        <f t="shared" ref="G127:J127" si="62">SUM(G120:G126)</f>
        <v>32.75</v>
      </c>
      <c r="H127" s="19">
        <f t="shared" si="62"/>
        <v>20.759999999999998</v>
      </c>
      <c r="I127" s="19">
        <f t="shared" si="62"/>
        <v>87.83</v>
      </c>
      <c r="J127" s="19">
        <f t="shared" si="62"/>
        <v>674.73</v>
      </c>
      <c r="K127" s="25"/>
      <c r="L127" s="19">
        <f t="shared" ref="L127" si="63">SUM(L120:L126)</f>
        <v>0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1"/>
      <c r="F128" s="42"/>
      <c r="G128" s="42"/>
      <c r="H128" s="42"/>
      <c r="I128" s="42"/>
      <c r="J128" s="42"/>
      <c r="K128" s="43"/>
      <c r="L128" s="42"/>
    </row>
    <row r="129" spans="1:12" ht="15" x14ac:dyDescent="0.25">
      <c r="A129" s="14"/>
      <c r="B129" s="15"/>
      <c r="C129" s="11"/>
      <c r="D129" s="7" t="s">
        <v>27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28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29</v>
      </c>
      <c r="E131" s="41"/>
      <c r="F131" s="42"/>
      <c r="G131" s="42"/>
      <c r="H131" s="42"/>
      <c r="I131" s="42"/>
      <c r="J131" s="42"/>
      <c r="K131" s="43"/>
      <c r="L131" s="42"/>
    </row>
    <row r="132" spans="1:12" ht="15" x14ac:dyDescent="0.25">
      <c r="A132" s="14"/>
      <c r="B132" s="15"/>
      <c r="C132" s="11"/>
      <c r="D132" s="7" t="s">
        <v>30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31</v>
      </c>
      <c r="E133" s="41"/>
      <c r="F133" s="42"/>
      <c r="G133" s="42"/>
      <c r="H133" s="42"/>
      <c r="I133" s="42"/>
      <c r="J133" s="42"/>
      <c r="K133" s="43"/>
      <c r="L133" s="42"/>
    </row>
    <row r="134" spans="1:12" ht="15" x14ac:dyDescent="0.25">
      <c r="A134" s="14"/>
      <c r="B134" s="15"/>
      <c r="C134" s="11"/>
      <c r="D134" s="7" t="s">
        <v>32</v>
      </c>
      <c r="E134" s="41"/>
      <c r="F134" s="42"/>
      <c r="G134" s="42"/>
      <c r="H134" s="42"/>
      <c r="I134" s="42"/>
      <c r="J134" s="42"/>
      <c r="K134" s="43"/>
      <c r="L134" s="42"/>
    </row>
    <row r="135" spans="1:12" ht="15" x14ac:dyDescent="0.25">
      <c r="A135" s="14"/>
      <c r="B135" s="15"/>
      <c r="C135" s="11"/>
      <c r="D135" s="6"/>
      <c r="E135" s="41"/>
      <c r="F135" s="42"/>
      <c r="G135" s="42"/>
      <c r="H135" s="42"/>
      <c r="I135" s="42"/>
      <c r="J135" s="42"/>
      <c r="K135" s="43"/>
      <c r="L135" s="42"/>
    </row>
    <row r="136" spans="1:12" ht="15" x14ac:dyDescent="0.25">
      <c r="A136" s="14"/>
      <c r="B136" s="15"/>
      <c r="C136" s="11"/>
      <c r="D136" s="6"/>
      <c r="E136" s="41"/>
      <c r="F136" s="42"/>
      <c r="G136" s="42"/>
      <c r="H136" s="42"/>
      <c r="I136" s="42"/>
      <c r="J136" s="42"/>
      <c r="K136" s="43"/>
      <c r="L136" s="42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.75" thickBot="1" x14ac:dyDescent="0.25">
      <c r="A138" s="33">
        <f>A120</f>
        <v>2</v>
      </c>
      <c r="B138" s="33">
        <f>B120</f>
        <v>2</v>
      </c>
      <c r="C138" s="164" t="s">
        <v>4</v>
      </c>
      <c r="D138" s="165"/>
      <c r="E138" s="31"/>
      <c r="F138" s="32">
        <f>F127+F137</f>
        <v>630</v>
      </c>
      <c r="G138" s="32">
        <f t="shared" ref="G138" si="66">G127+G137</f>
        <v>32.75</v>
      </c>
      <c r="H138" s="32">
        <f t="shared" ref="H138" si="67">H127+H137</f>
        <v>20.759999999999998</v>
      </c>
      <c r="I138" s="32">
        <f t="shared" ref="I138" si="68">I127+I137</f>
        <v>87.83</v>
      </c>
      <c r="J138" s="32">
        <f t="shared" ref="J138:L138" si="69">J127+J137</f>
        <v>674.73</v>
      </c>
      <c r="K138" s="32"/>
      <c r="L138" s="32">
        <f t="shared" si="69"/>
        <v>0</v>
      </c>
    </row>
    <row r="139" spans="1:12" ht="15.75" x14ac:dyDescent="0.25">
      <c r="A139" s="20">
        <v>2</v>
      </c>
      <c r="B139" s="21">
        <v>3</v>
      </c>
      <c r="C139" s="22" t="s">
        <v>20</v>
      </c>
      <c r="D139" s="5" t="s">
        <v>21</v>
      </c>
      <c r="E139" s="74" t="s">
        <v>62</v>
      </c>
      <c r="F139" s="85">
        <v>90</v>
      </c>
      <c r="G139" s="62">
        <v>12.42</v>
      </c>
      <c r="H139" s="56">
        <v>2.88</v>
      </c>
      <c r="I139" s="63">
        <v>4.59</v>
      </c>
      <c r="J139" s="64">
        <v>93.51</v>
      </c>
      <c r="K139" s="64"/>
      <c r="L139" s="39"/>
    </row>
    <row r="140" spans="1:12" ht="15.75" x14ac:dyDescent="0.25">
      <c r="A140" s="23"/>
      <c r="B140" s="15"/>
      <c r="C140" s="11"/>
      <c r="D140" s="6"/>
      <c r="E140" s="74" t="s">
        <v>63</v>
      </c>
      <c r="F140" s="85">
        <v>150</v>
      </c>
      <c r="G140" s="110">
        <v>3.3</v>
      </c>
      <c r="H140" s="111">
        <v>7.8</v>
      </c>
      <c r="I140" s="112">
        <v>22.35</v>
      </c>
      <c r="J140" s="113">
        <v>173.1</v>
      </c>
      <c r="K140" s="113"/>
      <c r="L140" s="42"/>
    </row>
    <row r="141" spans="1:12" ht="15.75" x14ac:dyDescent="0.25">
      <c r="A141" s="23"/>
      <c r="B141" s="15"/>
      <c r="C141" s="11"/>
      <c r="D141" s="7" t="s">
        <v>22</v>
      </c>
      <c r="E141" s="80" t="s">
        <v>84</v>
      </c>
      <c r="F141" s="50">
        <v>200</v>
      </c>
      <c r="G141" s="55">
        <v>0.4</v>
      </c>
      <c r="H141" s="56">
        <v>0</v>
      </c>
      <c r="I141" s="57">
        <v>27</v>
      </c>
      <c r="J141" s="75">
        <v>110</v>
      </c>
      <c r="K141" s="75"/>
      <c r="L141" s="42"/>
    </row>
    <row r="142" spans="1:12" ht="15.75" customHeight="1" x14ac:dyDescent="0.25">
      <c r="A142" s="23"/>
      <c r="B142" s="15"/>
      <c r="C142" s="11"/>
      <c r="D142" s="7" t="s">
        <v>23</v>
      </c>
      <c r="E142" s="74" t="s">
        <v>47</v>
      </c>
      <c r="F142" s="85">
        <v>35</v>
      </c>
      <c r="G142" s="62">
        <v>2.66</v>
      </c>
      <c r="H142" s="56">
        <v>0.28000000000000003</v>
      </c>
      <c r="I142" s="63">
        <v>17.22</v>
      </c>
      <c r="J142" s="114">
        <v>82.25</v>
      </c>
      <c r="K142" s="114"/>
      <c r="L142" s="42"/>
    </row>
    <row r="143" spans="1:12" ht="15" x14ac:dyDescent="0.25">
      <c r="A143" s="23"/>
      <c r="B143" s="15"/>
      <c r="C143" s="11"/>
      <c r="D143" s="7" t="s">
        <v>24</v>
      </c>
      <c r="E143" s="41"/>
      <c r="F143" s="42"/>
      <c r="G143" s="42"/>
      <c r="H143" s="42"/>
      <c r="I143" s="42"/>
      <c r="J143" s="42"/>
      <c r="K143" s="43"/>
      <c r="L143" s="42"/>
    </row>
    <row r="144" spans="1:12" ht="16.5" thickBot="1" x14ac:dyDescent="0.3">
      <c r="A144" s="23"/>
      <c r="B144" s="15"/>
      <c r="C144" s="11"/>
      <c r="D144" s="6" t="s">
        <v>23</v>
      </c>
      <c r="E144" s="74" t="s">
        <v>61</v>
      </c>
      <c r="F144" s="85">
        <v>20</v>
      </c>
      <c r="G144" s="62">
        <v>1.1399999999999999</v>
      </c>
      <c r="H144" s="56">
        <v>0.22</v>
      </c>
      <c r="I144" s="63">
        <v>7.44</v>
      </c>
      <c r="J144" s="114">
        <v>36.26</v>
      </c>
      <c r="K144" s="114"/>
      <c r="L144" s="42"/>
    </row>
    <row r="145" spans="1:12" ht="15.75" x14ac:dyDescent="0.25">
      <c r="A145" s="23"/>
      <c r="B145" s="15"/>
      <c r="C145" s="11"/>
      <c r="D145" s="6" t="s">
        <v>26</v>
      </c>
      <c r="E145" s="115" t="s">
        <v>76</v>
      </c>
      <c r="F145" s="116">
        <v>60</v>
      </c>
      <c r="G145" s="97">
        <v>0.1</v>
      </c>
      <c r="H145" s="78">
        <v>0.25</v>
      </c>
      <c r="I145" s="98">
        <v>0.14000000000000001</v>
      </c>
      <c r="J145" s="99">
        <v>72.400000000000006</v>
      </c>
      <c r="K145" s="99"/>
      <c r="L145" s="42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555</v>
      </c>
      <c r="G146" s="19">
        <f t="shared" ref="G146:J146" si="70">SUM(G139:G145)</f>
        <v>20.02</v>
      </c>
      <c r="H146" s="19">
        <f t="shared" si="70"/>
        <v>11.43</v>
      </c>
      <c r="I146" s="19">
        <f t="shared" si="70"/>
        <v>78.739999999999995</v>
      </c>
      <c r="J146" s="19">
        <f t="shared" si="70"/>
        <v>567.52</v>
      </c>
      <c r="K146" s="25"/>
      <c r="L146" s="19">
        <f t="shared" ref="L146" si="71">SUM(L139:L145)</f>
        <v>0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3"/>
      <c r="B148" s="15"/>
      <c r="C148" s="11"/>
      <c r="D148" s="7" t="s">
        <v>27</v>
      </c>
      <c r="E148" s="41"/>
      <c r="F148" s="42"/>
      <c r="G148" s="42"/>
      <c r="H148" s="42"/>
      <c r="I148" s="42"/>
      <c r="J148" s="42"/>
      <c r="K148" s="43"/>
      <c r="L148" s="42"/>
    </row>
    <row r="149" spans="1:12" ht="15" x14ac:dyDescent="0.25">
      <c r="A149" s="23"/>
      <c r="B149" s="15"/>
      <c r="C149" s="11"/>
      <c r="D149" s="7" t="s">
        <v>28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29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30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31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32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6"/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6"/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.75" thickBot="1" x14ac:dyDescent="0.25">
      <c r="A157" s="29">
        <f>A139</f>
        <v>2</v>
      </c>
      <c r="B157" s="30">
        <f>B139</f>
        <v>3</v>
      </c>
      <c r="C157" s="164" t="s">
        <v>4</v>
      </c>
      <c r="D157" s="165"/>
      <c r="E157" s="31"/>
      <c r="F157" s="32">
        <f>F146+F156</f>
        <v>555</v>
      </c>
      <c r="G157" s="32">
        <f t="shared" ref="G157" si="74">G146+G156</f>
        <v>20.02</v>
      </c>
      <c r="H157" s="32">
        <f t="shared" ref="H157" si="75">H146+H156</f>
        <v>11.43</v>
      </c>
      <c r="I157" s="32">
        <f t="shared" ref="I157" si="76">I146+I156</f>
        <v>78.739999999999995</v>
      </c>
      <c r="J157" s="32">
        <f t="shared" ref="J157:L157" si="77">J146+J156</f>
        <v>567.52</v>
      </c>
      <c r="K157" s="32"/>
      <c r="L157" s="32">
        <f t="shared" si="77"/>
        <v>0</v>
      </c>
    </row>
    <row r="158" spans="1:12" ht="15.75" x14ac:dyDescent="0.25">
      <c r="A158" s="20">
        <v>2</v>
      </c>
      <c r="B158" s="21">
        <v>4</v>
      </c>
      <c r="C158" s="22" t="s">
        <v>20</v>
      </c>
      <c r="D158" s="5" t="s">
        <v>21</v>
      </c>
      <c r="E158" s="117" t="s">
        <v>85</v>
      </c>
      <c r="F158" s="90">
        <v>150</v>
      </c>
      <c r="G158" s="91">
        <v>15.6</v>
      </c>
      <c r="H158" s="60">
        <v>16.350000000000001</v>
      </c>
      <c r="I158" s="92">
        <v>2.7</v>
      </c>
      <c r="J158" s="118">
        <v>220.2</v>
      </c>
      <c r="K158" s="118"/>
      <c r="L158" s="39"/>
    </row>
    <row r="159" spans="1:12" ht="15.75" x14ac:dyDescent="0.25">
      <c r="A159" s="23"/>
      <c r="B159" s="15"/>
      <c r="C159" s="11"/>
      <c r="D159" s="6"/>
      <c r="E159" s="117" t="s">
        <v>64</v>
      </c>
      <c r="F159" s="90">
        <v>15</v>
      </c>
      <c r="G159" s="91">
        <v>0.8</v>
      </c>
      <c r="H159" s="60">
        <v>72.2</v>
      </c>
      <c r="I159" s="92">
        <v>1.3</v>
      </c>
      <c r="J159" s="118">
        <v>654.29999999999995</v>
      </c>
      <c r="K159" s="118"/>
      <c r="L159" s="42"/>
    </row>
    <row r="160" spans="1:12" ht="15.75" x14ac:dyDescent="0.25">
      <c r="A160" s="23"/>
      <c r="B160" s="15"/>
      <c r="C160" s="11"/>
      <c r="D160" s="7" t="s">
        <v>22</v>
      </c>
      <c r="E160" s="119" t="s">
        <v>65</v>
      </c>
      <c r="F160" s="120">
        <v>200</v>
      </c>
      <c r="G160" s="91">
        <v>3.32</v>
      </c>
      <c r="H160" s="60">
        <v>2.57</v>
      </c>
      <c r="I160" s="61">
        <v>9.31</v>
      </c>
      <c r="J160" s="121">
        <v>74.2</v>
      </c>
      <c r="K160" s="121"/>
      <c r="L160" s="42"/>
    </row>
    <row r="161" spans="1:12" ht="16.5" thickBot="1" x14ac:dyDescent="0.3">
      <c r="A161" s="23"/>
      <c r="B161" s="15"/>
      <c r="C161" s="11"/>
      <c r="D161" s="7" t="s">
        <v>23</v>
      </c>
      <c r="E161" s="119" t="s">
        <v>43</v>
      </c>
      <c r="F161" s="120">
        <v>30</v>
      </c>
      <c r="G161" s="62">
        <v>7.2</v>
      </c>
      <c r="H161" s="56">
        <v>2.7</v>
      </c>
      <c r="I161" s="57">
        <v>49.1</v>
      </c>
      <c r="J161" s="64">
        <v>252.2</v>
      </c>
      <c r="K161" s="43"/>
      <c r="L161" s="42"/>
    </row>
    <row r="162" spans="1:12" ht="15.75" x14ac:dyDescent="0.25">
      <c r="A162" s="23"/>
      <c r="B162" s="15"/>
      <c r="C162" s="11"/>
      <c r="D162" s="7" t="s">
        <v>24</v>
      </c>
      <c r="E162" s="122" t="s">
        <v>51</v>
      </c>
      <c r="F162" s="95">
        <v>100</v>
      </c>
      <c r="G162" s="123">
        <v>0.6</v>
      </c>
      <c r="H162" s="53">
        <v>0.6</v>
      </c>
      <c r="I162" s="124">
        <v>15.4</v>
      </c>
      <c r="J162" s="99">
        <v>72</v>
      </c>
      <c r="K162" s="99"/>
      <c r="L162" s="42"/>
    </row>
    <row r="163" spans="1:12" ht="15" x14ac:dyDescent="0.25">
      <c r="A163" s="23"/>
      <c r="B163" s="15"/>
      <c r="C163" s="11"/>
      <c r="D163" s="6"/>
      <c r="E163" s="41"/>
      <c r="F163" s="42"/>
      <c r="G163" s="42"/>
      <c r="H163" s="42"/>
      <c r="I163" s="42"/>
      <c r="J163" s="42"/>
      <c r="K163" s="43"/>
      <c r="L163" s="42"/>
    </row>
    <row r="164" spans="1:12" ht="15" x14ac:dyDescent="0.25">
      <c r="A164" s="23"/>
      <c r="B164" s="15"/>
      <c r="C164" s="11"/>
      <c r="D164" s="6"/>
      <c r="E164" s="41"/>
      <c r="F164" s="42"/>
      <c r="G164" s="42"/>
      <c r="H164" s="42"/>
      <c r="I164" s="42"/>
      <c r="J164" s="42"/>
      <c r="K164" s="43"/>
      <c r="L164" s="42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495</v>
      </c>
      <c r="G165" s="19">
        <f t="shared" ref="G165:J165" si="78">SUM(G158:G164)</f>
        <v>27.52</v>
      </c>
      <c r="H165" s="19">
        <f t="shared" si="78"/>
        <v>94.42</v>
      </c>
      <c r="I165" s="19">
        <f t="shared" si="78"/>
        <v>77.81</v>
      </c>
      <c r="J165" s="19">
        <f t="shared" si="78"/>
        <v>1272.9000000000001</v>
      </c>
      <c r="K165" s="25"/>
      <c r="L165" s="19">
        <f t="shared" ref="L165" si="79">SUM(L158:L164)</f>
        <v>0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1"/>
      <c r="F166" s="42"/>
      <c r="G166" s="42"/>
      <c r="H166" s="42"/>
      <c r="I166" s="42"/>
      <c r="J166" s="42"/>
      <c r="K166" s="43"/>
      <c r="L166" s="42"/>
    </row>
    <row r="167" spans="1:12" ht="15" x14ac:dyDescent="0.25">
      <c r="A167" s="23"/>
      <c r="B167" s="15"/>
      <c r="C167" s="11"/>
      <c r="D167" s="7" t="s">
        <v>27</v>
      </c>
      <c r="E167" s="41"/>
      <c r="F167" s="42"/>
      <c r="G167" s="42"/>
      <c r="H167" s="42"/>
      <c r="I167" s="42"/>
      <c r="J167" s="42"/>
      <c r="K167" s="43"/>
      <c r="L167" s="42"/>
    </row>
    <row r="168" spans="1:12" ht="15" x14ac:dyDescent="0.25">
      <c r="A168" s="23"/>
      <c r="B168" s="15"/>
      <c r="C168" s="11"/>
      <c r="D168" s="7" t="s">
        <v>28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29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30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31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32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6"/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6"/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.75" thickBot="1" x14ac:dyDescent="0.25">
      <c r="A176" s="29">
        <f>A158</f>
        <v>2</v>
      </c>
      <c r="B176" s="30">
        <f>B158</f>
        <v>4</v>
      </c>
      <c r="C176" s="164" t="s">
        <v>4</v>
      </c>
      <c r="D176" s="165"/>
      <c r="E176" s="31"/>
      <c r="F176" s="32">
        <f>F165+F175</f>
        <v>495</v>
      </c>
      <c r="G176" s="32">
        <f t="shared" ref="G176" si="82">G165+G175</f>
        <v>27.52</v>
      </c>
      <c r="H176" s="32">
        <f t="shared" ref="H176" si="83">H165+H175</f>
        <v>94.42</v>
      </c>
      <c r="I176" s="32">
        <f t="shared" ref="I176" si="84">I165+I175</f>
        <v>77.81</v>
      </c>
      <c r="J176" s="32">
        <f t="shared" ref="J176:L176" si="85">J165+J175</f>
        <v>1272.9000000000001</v>
      </c>
      <c r="K176" s="32"/>
      <c r="L176" s="32">
        <f t="shared" si="85"/>
        <v>0</v>
      </c>
    </row>
    <row r="177" spans="1:12" ht="15.75" x14ac:dyDescent="0.25">
      <c r="A177" s="20">
        <v>2</v>
      </c>
      <c r="B177" s="21">
        <v>5</v>
      </c>
      <c r="C177" s="22" t="s">
        <v>20</v>
      </c>
      <c r="D177" s="5" t="s">
        <v>21</v>
      </c>
      <c r="E177" s="74" t="s">
        <v>66</v>
      </c>
      <c r="F177" s="85">
        <v>90</v>
      </c>
      <c r="G177" s="81">
        <v>17.25</v>
      </c>
      <c r="H177" s="82">
        <v>14.98</v>
      </c>
      <c r="I177" s="83">
        <v>7.87</v>
      </c>
      <c r="J177" s="125">
        <v>235.78</v>
      </c>
      <c r="K177" s="125"/>
      <c r="L177" s="39"/>
    </row>
    <row r="178" spans="1:12" ht="15.75" x14ac:dyDescent="0.25">
      <c r="A178" s="23"/>
      <c r="B178" s="15"/>
      <c r="C178" s="11"/>
      <c r="D178" s="6"/>
      <c r="E178" s="74" t="s">
        <v>67</v>
      </c>
      <c r="F178" s="66">
        <v>150</v>
      </c>
      <c r="G178" s="126">
        <v>3.3</v>
      </c>
      <c r="H178" s="69">
        <v>4.95</v>
      </c>
      <c r="I178" s="127">
        <v>32.25</v>
      </c>
      <c r="J178" s="128">
        <v>186.45</v>
      </c>
      <c r="K178" s="128"/>
      <c r="L178" s="42"/>
    </row>
    <row r="179" spans="1:12" ht="15.75" x14ac:dyDescent="0.25">
      <c r="A179" s="23"/>
      <c r="B179" s="15"/>
      <c r="C179" s="11"/>
      <c r="D179" s="7" t="s">
        <v>22</v>
      </c>
      <c r="E179" s="67" t="s">
        <v>68</v>
      </c>
      <c r="F179" s="73">
        <v>200</v>
      </c>
      <c r="G179" s="55">
        <v>0.8</v>
      </c>
      <c r="H179" s="56">
        <v>0.2</v>
      </c>
      <c r="I179" s="57">
        <v>23.2</v>
      </c>
      <c r="J179" s="58">
        <v>94.4</v>
      </c>
      <c r="K179" s="58"/>
      <c r="L179" s="42"/>
    </row>
    <row r="180" spans="1:12" ht="15.75" x14ac:dyDescent="0.25">
      <c r="A180" s="23"/>
      <c r="B180" s="15"/>
      <c r="C180" s="11"/>
      <c r="D180" s="7" t="s">
        <v>23</v>
      </c>
      <c r="E180" s="74" t="s">
        <v>47</v>
      </c>
      <c r="F180" s="72">
        <v>25</v>
      </c>
      <c r="G180" s="55">
        <v>1.78</v>
      </c>
      <c r="H180" s="56">
        <v>0.18</v>
      </c>
      <c r="I180" s="57">
        <v>11.05</v>
      </c>
      <c r="J180" s="75">
        <v>60</v>
      </c>
      <c r="K180" s="75"/>
      <c r="L180" s="42"/>
    </row>
    <row r="181" spans="1:12" ht="15" x14ac:dyDescent="0.25">
      <c r="A181" s="23"/>
      <c r="B181" s="15"/>
      <c r="C181" s="11"/>
      <c r="D181" s="7" t="s">
        <v>24</v>
      </c>
      <c r="E181" s="41"/>
      <c r="F181" s="42"/>
      <c r="G181" s="42"/>
      <c r="H181" s="42"/>
      <c r="I181" s="42"/>
      <c r="J181" s="42"/>
      <c r="K181" s="43"/>
      <c r="L181" s="42"/>
    </row>
    <row r="182" spans="1:12" ht="16.5" thickBot="1" x14ac:dyDescent="0.3">
      <c r="A182" s="23"/>
      <c r="B182" s="15"/>
      <c r="C182" s="11"/>
      <c r="D182" s="6" t="s">
        <v>23</v>
      </c>
      <c r="E182" s="74" t="s">
        <v>46</v>
      </c>
      <c r="F182" s="85">
        <v>20</v>
      </c>
      <c r="G182" s="55">
        <v>1.1399999999999999</v>
      </c>
      <c r="H182" s="56">
        <v>0.22</v>
      </c>
      <c r="I182" s="57">
        <v>7.44</v>
      </c>
      <c r="J182" s="114">
        <v>36.26</v>
      </c>
      <c r="K182" s="114"/>
      <c r="L182" s="42"/>
    </row>
    <row r="183" spans="1:12" ht="15.75" x14ac:dyDescent="0.25">
      <c r="A183" s="23"/>
      <c r="B183" s="15"/>
      <c r="C183" s="11"/>
      <c r="D183" s="6" t="s">
        <v>26</v>
      </c>
      <c r="E183" s="76" t="s">
        <v>69</v>
      </c>
      <c r="F183" s="96">
        <v>60</v>
      </c>
      <c r="G183" s="77">
        <v>1.86</v>
      </c>
      <c r="H183" s="78">
        <v>7.12</v>
      </c>
      <c r="I183" s="79">
        <v>10.039999999999999</v>
      </c>
      <c r="J183" s="99">
        <v>114.37</v>
      </c>
      <c r="K183" s="99"/>
      <c r="L183" s="42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545</v>
      </c>
      <c r="G184" s="19">
        <f t="shared" ref="G184:J184" si="86">SUM(G177:G183)</f>
        <v>26.130000000000003</v>
      </c>
      <c r="H184" s="19">
        <f t="shared" si="86"/>
        <v>27.65</v>
      </c>
      <c r="I184" s="19">
        <f t="shared" si="86"/>
        <v>91.85</v>
      </c>
      <c r="J184" s="19">
        <f t="shared" si="86"/>
        <v>727.26</v>
      </c>
      <c r="K184" s="25"/>
      <c r="L184" s="19">
        <f t="shared" ref="L184" si="87">SUM(L177:L183)</f>
        <v>0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1"/>
      <c r="F185" s="42"/>
      <c r="G185" s="42"/>
      <c r="H185" s="42"/>
      <c r="I185" s="42"/>
      <c r="J185" s="42"/>
      <c r="K185" s="43"/>
      <c r="L185" s="42"/>
    </row>
    <row r="186" spans="1:12" ht="15" x14ac:dyDescent="0.25">
      <c r="A186" s="23"/>
      <c r="B186" s="15"/>
      <c r="C186" s="11"/>
      <c r="D186" s="7" t="s">
        <v>27</v>
      </c>
      <c r="E186" s="41"/>
      <c r="F186" s="42"/>
      <c r="G186" s="42"/>
      <c r="H186" s="42"/>
      <c r="I186" s="42"/>
      <c r="J186" s="42"/>
      <c r="K186" s="43"/>
      <c r="L186" s="42"/>
    </row>
    <row r="187" spans="1:12" ht="15" x14ac:dyDescent="0.25">
      <c r="A187" s="23"/>
      <c r="B187" s="15"/>
      <c r="C187" s="11"/>
      <c r="D187" s="7" t="s">
        <v>28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29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30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31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32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6"/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6"/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164" t="s">
        <v>4</v>
      </c>
      <c r="D195" s="165"/>
      <c r="E195" s="31"/>
      <c r="F195" s="32">
        <f>F184+F194</f>
        <v>545</v>
      </c>
      <c r="G195" s="32">
        <f t="shared" ref="G195" si="90">G184+G194</f>
        <v>26.130000000000003</v>
      </c>
      <c r="H195" s="32">
        <f t="shared" ref="H195" si="91">H184+H194</f>
        <v>27.65</v>
      </c>
      <c r="I195" s="32">
        <f t="shared" ref="I195" si="92">I184+I194</f>
        <v>91.85</v>
      </c>
      <c r="J195" s="32">
        <f t="shared" ref="J195:L195" si="93">J184+J194</f>
        <v>727.26</v>
      </c>
      <c r="K195" s="32"/>
      <c r="L195" s="32">
        <f t="shared" si="93"/>
        <v>0</v>
      </c>
    </row>
    <row r="196" spans="1:12" x14ac:dyDescent="0.2">
      <c r="A196" s="27"/>
      <c r="B196" s="28"/>
      <c r="C196" s="166" t="s">
        <v>5</v>
      </c>
      <c r="D196" s="166"/>
      <c r="E196" s="166"/>
      <c r="F196" s="34">
        <f>(F24+F43+F62+F81+F100+F119+F138+F157+F176+F195)/(IF(F24=0,0,1)+IF(F43=0,0,1)+IF(F62=0,0,1)+IF(F81=0,0,1)+IF(F100=0,0,1)+IF(F119=0,0,1)+IF(F138=0,0,1)+IF(F157=0,0,1)+IF(F176=0,0,1)+IF(F195=0,0,1))</f>
        <v>546.5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25.248000000000001</v>
      </c>
      <c r="H196" s="34">
        <f t="shared" si="94"/>
        <v>28.879999999999995</v>
      </c>
      <c r="I196" s="34">
        <f t="shared" si="94"/>
        <v>76.585999999999999</v>
      </c>
      <c r="J196" s="34">
        <f t="shared" si="94"/>
        <v>676.50099999999998</v>
      </c>
      <c r="K196" s="34"/>
      <c r="L196" s="34" t="e">
        <f t="shared" ref="L196" si="95">(L24+L43+L62+L81+L100+L119+L138+L157+L176+L195)/(IF(L24=0,0,1)+IF(L43=0,0,1)+IF(L62=0,0,1)+IF(L81=0,0,1)+IF(L100=0,0,1)+IF(L119=0,0,1)+IF(L138=0,0,1)+IF(L157=0,0,1)+IF(L176=0,0,1)+IF(L195=0,0,1))</f>
        <v>#DIV/0!</v>
      </c>
    </row>
  </sheetData>
  <sheetProtection sheet="1" objects="1" scenarios="1"/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iРемонт</cp:lastModifiedBy>
  <dcterms:created xsi:type="dcterms:W3CDTF">2022-05-16T14:23:56Z</dcterms:created>
  <dcterms:modified xsi:type="dcterms:W3CDTF">2024-04-12T13:14:20Z</dcterms:modified>
</cp:coreProperties>
</file>